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  <sheet state="visible" name="ledger" sheetId="2" r:id="rId5"/>
    <sheet state="visible" name="checks in order" sheetId="3" r:id="rId6"/>
    <sheet state="visible" name="voids" sheetId="4" r:id="rId7"/>
  </sheets>
  <definedNames/>
  <calcPr/>
</workbook>
</file>

<file path=xl/sharedStrings.xml><?xml version="1.0" encoding="utf-8"?>
<sst xmlns="http://schemas.openxmlformats.org/spreadsheetml/2006/main" count="649" uniqueCount="314">
  <si>
    <t>Robert Frost PTO Budget</t>
  </si>
  <si>
    <t>2019-2020</t>
  </si>
  <si>
    <t>Fiscal Year: 08/01/19 to 07/31/20</t>
  </si>
  <si>
    <t>Event Category</t>
  </si>
  <si>
    <t>Projected Income</t>
  </si>
  <si>
    <t>Projected Expense</t>
  </si>
  <si>
    <t>Actual Income</t>
  </si>
  <si>
    <t>Actual Expense</t>
  </si>
  <si>
    <t>Difference</t>
  </si>
  <si>
    <t>Yet to bring in or spend</t>
  </si>
  <si>
    <t>Notes</t>
  </si>
  <si>
    <t>Supporting Students / Events</t>
  </si>
  <si>
    <t>Boo Hoo/Yahoo! Gift Bags</t>
  </si>
  <si>
    <t>gift bag contents for Kindergarteners</t>
  </si>
  <si>
    <t>Project Night</t>
  </si>
  <si>
    <t>this is not inteded as a money maker; just want to cover expenses</t>
  </si>
  <si>
    <t>Skate City Parties</t>
  </si>
  <si>
    <t>income comes in throughout the year, based on last year</t>
  </si>
  <si>
    <t>Quiz Bowl</t>
  </si>
  <si>
    <t>largest fundraiser of year;  prizes / movie license / other ; last year was $13,900 income</t>
  </si>
  <si>
    <t>Hobby Fair</t>
  </si>
  <si>
    <t>trophies/trinkets/certificates</t>
  </si>
  <si>
    <t>Movie Night</t>
  </si>
  <si>
    <t>pizza candy water sales (this is not intended as a money maker); based on last year</t>
  </si>
  <si>
    <t>Art Show/ Ice Cream Social</t>
  </si>
  <si>
    <t>expense is paper for mounting artwork; none last year</t>
  </si>
  <si>
    <t>Science Fair</t>
  </si>
  <si>
    <t>chair has gotten $300 donation from Sanford in past to cover this, but it is not guaranteed so need to have it in the budget</t>
  </si>
  <si>
    <t>Artist in Residence/Assembly</t>
  </si>
  <si>
    <t>PTO sponsors each year; doesn't do planning</t>
  </si>
  <si>
    <t>Career Exploration Day</t>
  </si>
  <si>
    <t>PTO sponsors and plans; cost is for nametags, etc</t>
  </si>
  <si>
    <t>Kindergarten Round-Up</t>
  </si>
  <si>
    <t>snack/lunch practice items, pizza for 5th grade helpers</t>
  </si>
  <si>
    <t>Field Day / Peace Festival</t>
  </si>
  <si>
    <t>PTO sponsors each year; school does planning; this is for replacement game parts, Phil Baker cost, etc</t>
  </si>
  <si>
    <t>Subtotal for this category</t>
  </si>
  <si>
    <t>Supporting Teachers &amp; Staff</t>
  </si>
  <si>
    <t>Teacher/Staff Welcome Breakfast</t>
  </si>
  <si>
    <t>catered meal to ease planning prior to school start - breakfast this year</t>
  </si>
  <si>
    <t>Teacher Conference/Appreciation Meals Donations</t>
  </si>
  <si>
    <t>ask parents for food/money donations, this expense would be to fill the gaps</t>
  </si>
  <si>
    <t>Teacher/Staff Birthday</t>
  </si>
  <si>
    <t>$5 gift card for each, plus $1 each for card to go with</t>
  </si>
  <si>
    <t>Orchestra/Band/Vocal/Art Flowers</t>
  </si>
  <si>
    <t>corsage / bout for teachers during performance nights</t>
  </si>
  <si>
    <t>Teacher/Staff Appreciation Week</t>
  </si>
  <si>
    <t>gift cards for games</t>
  </si>
  <si>
    <t>Book Room maintenance/software</t>
  </si>
  <si>
    <t>replenish and update Book Room each year, these are shared curriculum-type books that teachers use throughout the year</t>
  </si>
  <si>
    <t>Admin Assistant/Custodial Day</t>
  </si>
  <si>
    <t>custodians $25 (4); Clerical $25 (3); Nurse (1) Princ. $50; Admin Intern $50</t>
  </si>
  <si>
    <t>Teacher Purchase Cards</t>
  </si>
  <si>
    <t>$75 per full time teacher; then proportionate value for part time ex: .75 FTE * 75 = $56.25; paid at beginning of school year; based on last year</t>
  </si>
  <si>
    <t>Classroom Party Funds</t>
  </si>
  <si>
    <t>teachers collect their own party funds, PTO makes up the difference of what parents don't pay</t>
  </si>
  <si>
    <t>Distribution to teachers</t>
  </si>
  <si>
    <t>left over to distribute - last year $8 per student to teachers; based on last year; given out around March-April</t>
  </si>
  <si>
    <t>Supporting the School</t>
  </si>
  <si>
    <t>Spirit Gear</t>
  </si>
  <si>
    <t>we get a portion of sales throughout the year, $$ based on last year</t>
  </si>
  <si>
    <t>Book Fair</t>
  </si>
  <si>
    <t>income/expense should be relatively equal</t>
  </si>
  <si>
    <t>Box Tops/Reward Programs</t>
  </si>
  <si>
    <t>Playground equipment</t>
  </si>
  <si>
    <t>standard cost every year for misc items</t>
  </si>
  <si>
    <t>General PTO</t>
  </si>
  <si>
    <t>Open House</t>
  </si>
  <si>
    <t>doorprize drawing cost / candy</t>
  </si>
  <si>
    <t>Copy Center / Printing</t>
  </si>
  <si>
    <t>all printing throughout year via Copy Center or school</t>
  </si>
  <si>
    <t>Special/Misc donations</t>
  </si>
  <si>
    <t>science fair grant, employer matching funds, etc</t>
  </si>
  <si>
    <t>General fund donations</t>
  </si>
  <si>
    <t>received online at various points through year</t>
  </si>
  <si>
    <t>PTO Miscellaneous/Contingency</t>
  </si>
  <si>
    <t>science fair costs from last year were late, came out of this years budget; Challenge center was named Blue Ribbon school; PTO funded travel for two teachers to go to DC for ceremony; extra $8600 at end of year was given to school for bleachers</t>
  </si>
  <si>
    <t>Cash box</t>
  </si>
  <si>
    <t>line item for recording purposes (should in/out should equal)</t>
  </si>
  <si>
    <t>Website</t>
  </si>
  <si>
    <t>domain name, SSL Certificate, hosting</t>
  </si>
  <si>
    <t>PTO Insurance</t>
  </si>
  <si>
    <t>Interest</t>
  </si>
  <si>
    <t>Grand Totals</t>
  </si>
  <si>
    <t>Ledger Balance as of 7-31-2020</t>
  </si>
  <si>
    <t>estimates based on 645 students</t>
  </si>
  <si>
    <t>have documentation or don't need it for a budget item</t>
  </si>
  <si>
    <t>missing documentation</t>
  </si>
  <si>
    <t xml:space="preserve"> </t>
  </si>
  <si>
    <t>Date</t>
  </si>
  <si>
    <t>Payees</t>
  </si>
  <si>
    <t>Description/Notes</t>
  </si>
  <si>
    <t>Ck #</t>
  </si>
  <si>
    <t>Amount</t>
  </si>
  <si>
    <t>Skate City</t>
  </si>
  <si>
    <t>Quiz  Bowl</t>
  </si>
  <si>
    <t>Teacher Conference Meals</t>
  </si>
  <si>
    <t>Spirit Wear</t>
  </si>
  <si>
    <t>Box Top/Rewards</t>
  </si>
  <si>
    <t>Special / Misc Donations</t>
  </si>
  <si>
    <t>General Fund Donation</t>
  </si>
  <si>
    <t>Cash box in</t>
  </si>
  <si>
    <t>Boo Hoo Yahoo Gift Bags</t>
  </si>
  <si>
    <t>Peace Festival</t>
  </si>
  <si>
    <t>Art Show / Ice Cream Social</t>
  </si>
  <si>
    <t>Career Day</t>
  </si>
  <si>
    <t>Kindergarten Roundup</t>
  </si>
  <si>
    <t>Field Day</t>
  </si>
  <si>
    <t>Teacher Welcome Breakfast</t>
  </si>
  <si>
    <t>Teacher / Staff Conference Meals</t>
  </si>
  <si>
    <t>Teacher / Staff Bdays</t>
  </si>
  <si>
    <t>Orchestra / Band / Vocal Flowers</t>
  </si>
  <si>
    <t>Teacher / Staff Appreciation Week</t>
  </si>
  <si>
    <t>Book Room</t>
  </si>
  <si>
    <t>Admin Asst. / Custodial Appreciation</t>
  </si>
  <si>
    <t>Classroom party fund</t>
  </si>
  <si>
    <t>Distribution to Teachers</t>
  </si>
  <si>
    <t>Bookfair</t>
  </si>
  <si>
    <t>Box Tops / Rewards</t>
  </si>
  <si>
    <t>Playground Equip.</t>
  </si>
  <si>
    <t>Copy Center Expense</t>
  </si>
  <si>
    <t>PTO Misc / Contingency</t>
  </si>
  <si>
    <t>Cash Box out</t>
  </si>
  <si>
    <t>Wellness Council</t>
  </si>
  <si>
    <t>variance</t>
  </si>
  <si>
    <t>07/25/2019 Bank Statement Balance</t>
  </si>
  <si>
    <t>beginning balance</t>
  </si>
  <si>
    <t>INTEREST DEPOSIT</t>
  </si>
  <si>
    <t>Jennifer Stensaas</t>
  </si>
  <si>
    <t>Boo Hoo/breakfast/open house</t>
  </si>
  <si>
    <t>Boo Hoo</t>
  </si>
  <si>
    <t>HY VEE BOC Hy Vee CHECK # 3511</t>
  </si>
  <si>
    <t>staff breakfast</t>
  </si>
  <si>
    <t>FUNDING BRAINTREE CCD 8VYWB6</t>
  </si>
  <si>
    <t>general donation</t>
  </si>
  <si>
    <t>08/23/2019 Bank Statement Balance</t>
  </si>
  <si>
    <t>JILL SMITH WEB 1776487115 RECEIVER</t>
  </si>
  <si>
    <t>open house</t>
  </si>
  <si>
    <t>JILL SMITH WEB 1776490227 RECEIVER</t>
  </si>
  <si>
    <t>misc cost; event poster</t>
  </si>
  <si>
    <t>REGULAR DEPOSIT</t>
  </si>
  <si>
    <t>misc donation</t>
  </si>
  <si>
    <t>spirit wear</t>
  </si>
  <si>
    <t>JILL SMITH WEB 1800545117 RECEIVER</t>
  </si>
  <si>
    <t>staff bdays</t>
  </si>
  <si>
    <t>JILL SMITH WEB 1800536435 RECEIVER</t>
  </si>
  <si>
    <t>classroom party fund envelopes</t>
  </si>
  <si>
    <t>FUNDING BRAINTREE CCD HH83PG</t>
  </si>
  <si>
    <t>classroom party</t>
  </si>
  <si>
    <t>9/25/2019 Bank Statement Balance</t>
  </si>
  <si>
    <t>FUNDING BRAINTREE CCD F9GFYG</t>
  </si>
  <si>
    <t>classroom party 5; gen 20</t>
  </si>
  <si>
    <t>FUNDING BRAINTREE CCD 76MYBR</t>
  </si>
  <si>
    <t>project night</t>
  </si>
  <si>
    <t>FUNDING BRAINTREE CCD G3QFW6</t>
  </si>
  <si>
    <t>classroom party 15; rest project</t>
  </si>
  <si>
    <t>FUNDING BRAINTREE CCD D46HM6</t>
  </si>
  <si>
    <t>jennifer stensaas</t>
  </si>
  <si>
    <t>book fair cash out</t>
  </si>
  <si>
    <t>Robert Frost</t>
  </si>
  <si>
    <t>pcards</t>
  </si>
  <si>
    <t>FUNDING BRAINTREE CCD KBD7M6</t>
  </si>
  <si>
    <t>class 15; rest project</t>
  </si>
  <si>
    <t>FUNDING BRAINTREE CCD 3GVTNW</t>
  </si>
  <si>
    <t>proj</t>
  </si>
  <si>
    <t>book fair inc 250 cash in</t>
  </si>
  <si>
    <t>classroom party funds</t>
  </si>
  <si>
    <t>FUNDING BRAINTREE CCD H2N5W6</t>
  </si>
  <si>
    <t>FUNDING BRAINTREE CCD 9HC7HW</t>
  </si>
  <si>
    <t>sonia ohling</t>
  </si>
  <si>
    <t>science fair last year</t>
  </si>
  <si>
    <t>BILL PAYMT AMERICAN SOLUTIO PPD ELEMENTARY ROBERT</t>
  </si>
  <si>
    <t>FUNDING BRAINTREE CCD BDY8KM</t>
  </si>
  <si>
    <t>JILL SMITH WEB 1851240313 RECEIVER</t>
  </si>
  <si>
    <t>JILL SMITH WEB 1851242257 RECEIVER</t>
  </si>
  <si>
    <t>quiz bowl</t>
  </si>
  <si>
    <t>JILL SMITH WEB 1851241301 RECEIVER</t>
  </si>
  <si>
    <t>FUNDING BRAINTREE CCD 6F58BR</t>
  </si>
  <si>
    <t>sandhills</t>
  </si>
  <si>
    <t>website</t>
  </si>
  <si>
    <t>open hous</t>
  </si>
  <si>
    <t>14 project night; 20 classroom; rest ?</t>
  </si>
  <si>
    <t>390 classroom party; 19 proj night</t>
  </si>
  <si>
    <t>10/25/2019 Bank Statement Balance</t>
  </si>
  <si>
    <t>scholastic</t>
  </si>
  <si>
    <t>book fair</t>
  </si>
  <si>
    <t>braintree</t>
  </si>
  <si>
    <t>FUNDING BRAINTREE CCD DTGSZM</t>
  </si>
  <si>
    <t>FUNDING BRAINTREE CCD JP87V2</t>
  </si>
  <si>
    <t>FUNDING BRAINTREE CCD KFZGSB</t>
  </si>
  <si>
    <t>rippentrop</t>
  </si>
  <si>
    <t>3520</t>
  </si>
  <si>
    <t>FUNDING BRAINTREE CCD C4JBSB</t>
  </si>
  <si>
    <t>FUNDING BRAINTREE CCD 29BKSW</t>
  </si>
  <si>
    <t>Ivey</t>
  </si>
  <si>
    <t>FUNDING BRAINTREE CCD CFG2G6</t>
  </si>
  <si>
    <t>AmazonSmil AMZN9J8G8VIH CCD 2SNID31GAVBE8TK</t>
  </si>
  <si>
    <t>Stavig</t>
  </si>
  <si>
    <t>FUNDING BRAINTREE CCD CNQ7M6</t>
  </si>
  <si>
    <t>FUNDING BRAINTREE CCD 7V9DHB</t>
  </si>
  <si>
    <t>Dewey</t>
  </si>
  <si>
    <t>FUNDING BRAINTREE CCD JR5MCW</t>
  </si>
  <si>
    <t>FUNDING BRAINTREE CCD HTSN6R</t>
  </si>
  <si>
    <t>449 quiz bowl; 10 movie night</t>
  </si>
  <si>
    <t>FUNDING BRAINTREE CCD B4M866</t>
  </si>
  <si>
    <t>Cathy Anderson</t>
  </si>
  <si>
    <t>movie night Sams Club</t>
  </si>
  <si>
    <t>Brodersen</t>
  </si>
  <si>
    <t>FUNDING BRAINTREE CCD 4QVHM6</t>
  </si>
  <si>
    <t>quiz bow</t>
  </si>
  <si>
    <t>11/25/2019 Bank Statement Balance</t>
  </si>
  <si>
    <t>Sigl</t>
  </si>
  <si>
    <t>FUNDING BRAINTREE CCD 97QMJG</t>
  </si>
  <si>
    <t>160 quiz bowl; 20 movie night</t>
  </si>
  <si>
    <t>FUNDING BRAINTREE CCD KH52VM</t>
  </si>
  <si>
    <t>60 movie night; 1163.82 quiz bowl</t>
  </si>
  <si>
    <t>FUNDING BRAINTREE CCD JMHPZ2</t>
  </si>
  <si>
    <t>CHECK</t>
  </si>
  <si>
    <t>swank movie quiz bowl</t>
  </si>
  <si>
    <t>JILL SMITH CK WEB 1926070853 POPMONEY</t>
  </si>
  <si>
    <t>quiz bowl (QB1 &amp; QB2)</t>
  </si>
  <si>
    <t>JILL SMITH CK WEB 1926073965 POPMONEY</t>
  </si>
  <si>
    <t>19.35 website; 5.33 flowers; 12.96 movie night</t>
  </si>
  <si>
    <t>FUNDING BRAINTREE CCD 4BN7M6</t>
  </si>
  <si>
    <t>80 QB rest movie night</t>
  </si>
  <si>
    <t>AIM ASSOC INS WEB 9909997 INSURANCE</t>
  </si>
  <si>
    <t>JILL SMITH CK WEB 1931643811 POPMONEY</t>
  </si>
  <si>
    <t>7.35 movie night; 46.14 quiz bowl</t>
  </si>
  <si>
    <t>skate city</t>
  </si>
  <si>
    <t>FUNDING BRAINTREE CCD HR4RQ2</t>
  </si>
  <si>
    <t>spirit gear</t>
  </si>
  <si>
    <t>FUNDING BRAINTREE CCD 4937XB</t>
  </si>
  <si>
    <t>Withdrawal</t>
  </si>
  <si>
    <t>movie night cash box</t>
  </si>
  <si>
    <t>FUNDING BRAINTREE CCD 43ZYZ2</t>
  </si>
  <si>
    <t>JILL SMITH CK WEB 1940286397 POPMONEY</t>
  </si>
  <si>
    <t>30 movie night; rest QB</t>
  </si>
  <si>
    <t>FUNDING BRAINTREE CCD 85MP8G</t>
  </si>
  <si>
    <t>Pizza Ranch</t>
  </si>
  <si>
    <t>movie night</t>
  </si>
  <si>
    <t>movie night; 820 cash in</t>
  </si>
  <si>
    <t>FUNDING BRAINTREE CCD 5SBHZM</t>
  </si>
  <si>
    <t>70 QB; rest spirit</t>
  </si>
  <si>
    <t>JILL SMITH CK WEB 1944737441 POPMONEY</t>
  </si>
  <si>
    <t>quiz bowl donuts</t>
  </si>
  <si>
    <t>Howes</t>
  </si>
  <si>
    <t>spoelstra</t>
  </si>
  <si>
    <t>hindbjorgen</t>
  </si>
  <si>
    <t>BETHANY BRODE CK WEB 1955631111 POPMONEY</t>
  </si>
  <si>
    <t>RFE</t>
  </si>
  <si>
    <t>blue ribbon trip sponsorship</t>
  </si>
  <si>
    <t>LISA DEWEY CK WEB 1963357923 POPMONEY</t>
  </si>
  <si>
    <t>12/25/2019 Bank Statement Balance</t>
  </si>
  <si>
    <t>pizza for food drive winner; misc</t>
  </si>
  <si>
    <t>Jensen - classroom party</t>
  </si>
  <si>
    <t>Hindbjorgen - classroom party</t>
  </si>
  <si>
    <t>1/25/2019 Bank Statement Balance</t>
  </si>
  <si>
    <t>Pizza Ranch - conference meal</t>
  </si>
  <si>
    <t>Howes - classroom party</t>
  </si>
  <si>
    <t>stensaas - book fair cash out</t>
  </si>
  <si>
    <t>3539</t>
  </si>
  <si>
    <t>book fair - includes cash in</t>
  </si>
  <si>
    <t>3542</t>
  </si>
  <si>
    <t>Sigl - classroom party</t>
  </si>
  <si>
    <t>3543</t>
  </si>
  <si>
    <t>3541</t>
  </si>
  <si>
    <t>box tops</t>
  </si>
  <si>
    <t>AmazonSmil AMZNFTA0UB77 CCD 648GC2MRQNEKM6N</t>
  </si>
  <si>
    <t>stavig</t>
  </si>
  <si>
    <t>teacher distribution</t>
  </si>
  <si>
    <t>stensaas</t>
  </si>
  <si>
    <t>art show</t>
  </si>
  <si>
    <t>howes</t>
  </si>
  <si>
    <t>dewey</t>
  </si>
  <si>
    <t>2/25/2019 Bank Statement Balance</t>
  </si>
  <si>
    <t>feb book fair</t>
  </si>
  <si>
    <t>burkhard</t>
  </si>
  <si>
    <t>hobby fair</t>
  </si>
  <si>
    <t>3/25/2019 Bank Statement Balance</t>
  </si>
  <si>
    <t>special misc donatino</t>
  </si>
  <si>
    <t>Donna Howes</t>
  </si>
  <si>
    <t>Millie brower</t>
  </si>
  <si>
    <t>Mallory Spoelstra</t>
  </si>
  <si>
    <t>4/25/2019 Bank Statement Balance</t>
  </si>
  <si>
    <t>Dawn Sigl</t>
  </si>
  <si>
    <t>HY VEE BOC Hy Vee CHECK # 3558</t>
  </si>
  <si>
    <t>teacher appreciation week</t>
  </si>
  <si>
    <t>PURCHASE WAL-MART STORES CHECK # 3557 SIOU SD</t>
  </si>
  <si>
    <t>bleachers</t>
  </si>
  <si>
    <t>kids closet funding on hand YTD</t>
  </si>
  <si>
    <t>playgroud equip</t>
  </si>
  <si>
    <t>AmazonSmil AMZN9VNNTF1M CCD 6TNSKHOO2OY2O7G</t>
  </si>
  <si>
    <t>rewards programs</t>
  </si>
  <si>
    <t>printing expense for year</t>
  </si>
  <si>
    <t>5/25/2019 Bank Statement Balance</t>
  </si>
  <si>
    <t>TAMI BURKARD CK WEB 2276868471 POPMONEY</t>
  </si>
  <si>
    <t>kids closet shopping YTD</t>
  </si>
  <si>
    <t>JILL SMITH CK WEB 2292725249 POPMONEY</t>
  </si>
  <si>
    <t>annual report; misc</t>
  </si>
  <si>
    <t>JILL SMITH CK WEB 2301764037 POPMONEY</t>
  </si>
  <si>
    <t>Godaddy domain renewal</t>
  </si>
  <si>
    <t>3562</t>
  </si>
  <si>
    <t>OUTSTANDING</t>
  </si>
  <si>
    <t>nettestad</t>
  </si>
  <si>
    <t>3561</t>
  </si>
  <si>
    <t>ivey</t>
  </si>
  <si>
    <t>3529</t>
  </si>
  <si>
    <t>Total Receipts</t>
  </si>
  <si>
    <t>Total Expenses</t>
  </si>
  <si>
    <t>Audited by __</t>
  </si>
  <si>
    <t>voided</t>
  </si>
  <si>
    <t>sigl</t>
  </si>
  <si>
    <t>Amazon Smiles setup</t>
  </si>
  <si>
    <t>Sigl turned in receipt that didn't need reimbursed, she returned check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</si>
</sst>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mm/dd/yyyy"/>
    <numFmt numFmtId="167" formatCode="m/d/yyyy"/>
    <numFmt numFmtId="168" formatCode="m-d"/>
  </numFmts>
  <fonts count="22">
    <font>
      <sz val="10.0"/>
      <color rgb="FF000000"/>
      <name val="Arial"/>
    </font>
    <font>
      <b/>
      <u/>
      <sz val="12.0"/>
      <color theme="1"/>
      <name val="Arial"/>
    </font>
    <font>
      <b/>
      <sz val="10.0"/>
      <color theme="1"/>
      <name val="Arial"/>
    </font>
    <font>
      <b/>
      <u/>
      <sz val="12.0"/>
      <color theme="1"/>
      <name val="Arial"/>
    </font>
    <font>
      <b/>
      <sz val="10.0"/>
      <color rgb="FF38761D"/>
      <name val="Arial"/>
    </font>
    <font>
      <b/>
      <sz val="10.0"/>
      <color rgb="FFCC0000"/>
      <name val="Arial"/>
    </font>
    <font>
      <sz val="10.0"/>
      <color theme="1"/>
      <name val="Arial"/>
    </font>
    <font>
      <b/>
      <sz val="10.0"/>
      <color rgb="FFFFFFFF"/>
      <name val="Arial"/>
    </font>
    <font>
      <color theme="1"/>
      <name val="Arial"/>
    </font>
    <font>
      <b/>
      <color theme="1"/>
      <name val="Arial"/>
    </font>
    <font>
      <sz val="10.0"/>
      <color theme="1"/>
      <name val="Calibri"/>
    </font>
    <font>
      <sz val="10.0"/>
      <color rgb="FFFFFFFF"/>
      <name val="Arial"/>
    </font>
    <font>
      <b/>
      <color rgb="FFFFFFFF"/>
      <name val="Arial"/>
    </font>
    <font>
      <b/>
    </font>
    <font>
      <b/>
      <sz val="11.0"/>
      <color rgb="FF000000"/>
      <name val="Times New Roman"/>
    </font>
    <font>
      <sz val="11.0"/>
      <color rgb="FF000000"/>
      <name val="Times New Roman"/>
    </font>
    <font>
      <sz val="11.0"/>
      <color rgb="FF000000"/>
      <name val="Arial"/>
    </font>
    <font>
      <sz val="11.0"/>
      <color rgb="FF000000"/>
      <name val="Calibri"/>
    </font>
    <font/>
    <font>
      <color rgb="FF000000"/>
      <name val="Arial"/>
    </font>
    <font>
      <name val="Arial"/>
    </font>
    <font>
      <b/>
      <sz val="11.0"/>
      <color rgb="FFFF0000"/>
      <name val="Times New Roman"/>
    </font>
  </fonts>
  <fills count="15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000000"/>
        <bgColor rgb="FF000000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F0000"/>
        <bgColor rgb="FFFF0000"/>
      </patternFill>
    </fill>
    <fill>
      <patternFill patternType="solid">
        <fgColor rgb="FFC27BA0"/>
        <bgColor rgb="FFC27BA0"/>
      </patternFill>
    </fill>
    <fill>
      <patternFill patternType="solid">
        <fgColor rgb="FFFFD966"/>
        <bgColor rgb="FFFFD966"/>
      </patternFill>
    </fill>
    <fill>
      <patternFill patternType="solid">
        <fgColor rgb="FFEAD1DC"/>
        <bgColor rgb="FFEAD1DC"/>
      </patternFill>
    </fill>
    <fill>
      <patternFill patternType="solid">
        <fgColor rgb="FFFFFF00"/>
        <bgColor rgb="FFFFFF00"/>
      </patternFill>
    </fill>
    <fill>
      <patternFill patternType="solid">
        <fgColor rgb="FFFFE599"/>
        <bgColor rgb="FFFFE599"/>
      </patternFill>
    </fill>
    <fill>
      <patternFill patternType="solid">
        <fgColor rgb="FF6FA8DC"/>
        <bgColor rgb="FF6FA8DC"/>
      </patternFill>
    </fill>
    <fill>
      <patternFill patternType="solid">
        <fgColor rgb="FFFCE5CD"/>
        <bgColor rgb="FFFCE5CD"/>
      </patternFill>
    </fill>
  </fills>
  <borders count="8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/>
      <right/>
      <bottom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right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9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vertical="bottom"/>
    </xf>
    <xf borderId="0" fillId="0" fontId="2" numFmtId="0" xfId="0" applyAlignment="1" applyFont="1">
      <alignment shrinkToFit="0" wrapText="1"/>
    </xf>
    <xf borderId="0" fillId="0" fontId="3" numFmtId="164" xfId="0" applyAlignment="1" applyFont="1" applyNumberFormat="1">
      <alignment horizontal="center" readingOrder="0" vertical="bottom"/>
    </xf>
    <xf borderId="0" fillId="0" fontId="2" numFmtId="0" xfId="0" applyAlignment="1" applyFont="1">
      <alignment readingOrder="0" shrinkToFit="0" wrapText="1"/>
    </xf>
    <xf borderId="0" fillId="2" fontId="4" numFmtId="165" xfId="0" applyAlignment="1" applyFill="1" applyFont="1" applyNumberFormat="1">
      <alignment horizontal="center" readingOrder="0" shrinkToFit="0" wrapText="1"/>
    </xf>
    <xf borderId="0" fillId="2" fontId="5" numFmtId="165" xfId="0" applyAlignment="1" applyFont="1" applyNumberFormat="1">
      <alignment horizontal="center" readingOrder="0" shrinkToFit="0" wrapText="1"/>
    </xf>
    <xf borderId="0" fillId="0" fontId="4" numFmtId="165" xfId="0" applyAlignment="1" applyFont="1" applyNumberFormat="1">
      <alignment horizontal="center" readingOrder="0" shrinkToFit="0" wrapText="1"/>
    </xf>
    <xf borderId="0" fillId="0" fontId="5" numFmtId="165" xfId="0" applyAlignment="1" applyFont="1" applyNumberFormat="1">
      <alignment horizontal="center" readingOrder="0" shrinkToFit="0" wrapText="1"/>
    </xf>
    <xf borderId="0" fillId="0" fontId="2" numFmtId="165" xfId="0" applyAlignment="1" applyFont="1" applyNumberFormat="1">
      <alignment horizontal="center" readingOrder="0" shrinkToFit="0" wrapText="1"/>
    </xf>
    <xf borderId="0" fillId="0" fontId="6" numFmtId="0" xfId="0" applyAlignment="1" applyFont="1">
      <alignment shrinkToFit="0" wrapText="1"/>
    </xf>
    <xf borderId="0" fillId="2" fontId="6" numFmtId="165" xfId="0" applyAlignment="1" applyFont="1" applyNumberFormat="1">
      <alignment shrinkToFit="0" wrapText="1"/>
    </xf>
    <xf borderId="0" fillId="0" fontId="6" numFmtId="165" xfId="0" applyAlignment="1" applyFont="1" applyNumberFormat="1">
      <alignment shrinkToFit="0" wrapText="1"/>
    </xf>
    <xf borderId="0" fillId="3" fontId="7" numFmtId="0" xfId="0" applyAlignment="1" applyFill="1" applyFont="1">
      <alignment horizontal="center" readingOrder="0" shrinkToFit="0" wrapText="1"/>
    </xf>
    <xf borderId="0" fillId="0" fontId="6" numFmtId="164" xfId="0" applyAlignment="1" applyFont="1" applyNumberFormat="1">
      <alignment readingOrder="0" shrinkToFit="0" wrapText="1"/>
    </xf>
    <xf borderId="0" fillId="4" fontId="6" numFmtId="165" xfId="0" applyAlignment="1" applyFill="1" applyFont="1" applyNumberFormat="1">
      <alignment shrinkToFit="0" wrapText="1"/>
    </xf>
    <xf borderId="0" fillId="4" fontId="6" numFmtId="165" xfId="0" applyAlignment="1" applyFont="1" applyNumberFormat="1">
      <alignment readingOrder="0" shrinkToFit="0" wrapText="1"/>
    </xf>
    <xf borderId="0" fillId="5" fontId="6" numFmtId="165" xfId="0" applyAlignment="1" applyFill="1" applyFont="1" applyNumberFormat="1">
      <alignment shrinkToFit="0" wrapText="1"/>
    </xf>
    <xf borderId="0" fillId="0" fontId="6" numFmtId="164" xfId="0" applyAlignment="1" applyFont="1" applyNumberFormat="1">
      <alignment readingOrder="0" shrinkToFit="0" vertical="bottom" wrapText="1"/>
    </xf>
    <xf borderId="0" fillId="0" fontId="6" numFmtId="164" xfId="0" applyAlignment="1" applyFont="1" applyNumberFormat="1">
      <alignment shrinkToFit="0" vertical="bottom" wrapText="1"/>
    </xf>
    <xf borderId="0" fillId="0" fontId="6" numFmtId="0" xfId="0" applyAlignment="1" applyFont="1">
      <alignment readingOrder="0" shrinkToFit="0" wrapText="1"/>
    </xf>
    <xf borderId="0" fillId="0" fontId="6" numFmtId="164" xfId="0" applyAlignment="1" applyFont="1" applyNumberFormat="1">
      <alignment shrinkToFit="0" wrapText="1"/>
    </xf>
    <xf borderId="0" fillId="0" fontId="8" numFmtId="0" xfId="0" applyAlignment="1" applyFont="1">
      <alignment readingOrder="0"/>
    </xf>
    <xf borderId="0" fillId="4" fontId="8" numFmtId="0" xfId="0" applyFont="1"/>
    <xf borderId="0" fillId="2" fontId="9" numFmtId="0" xfId="0" applyAlignment="1" applyFont="1">
      <alignment readingOrder="0"/>
    </xf>
    <xf borderId="0" fillId="2" fontId="9" numFmtId="165" xfId="0" applyFont="1" applyNumberFormat="1"/>
    <xf borderId="0" fillId="2" fontId="9" numFmtId="164" xfId="0" applyFont="1" applyNumberFormat="1"/>
    <xf borderId="0" fillId="2" fontId="9" numFmtId="0" xfId="0" applyFont="1"/>
    <xf borderId="0" fillId="4" fontId="6" numFmtId="165" xfId="0" applyAlignment="1" applyFont="1" applyNumberFormat="1">
      <alignment horizontal="right" shrinkToFit="0" vertical="bottom" wrapText="1"/>
    </xf>
    <xf borderId="0" fillId="0" fontId="10" numFmtId="164" xfId="0" applyAlignment="1" applyFont="1" applyNumberFormat="1">
      <alignment shrinkToFit="0" vertical="bottom" wrapText="1"/>
    </xf>
    <xf borderId="0" fillId="4" fontId="6" numFmtId="165" xfId="0" applyAlignment="1" applyFont="1" applyNumberFormat="1">
      <alignment horizontal="right" readingOrder="0" shrinkToFit="0" vertical="bottom" wrapText="1"/>
    </xf>
    <xf borderId="0" fillId="0" fontId="10" numFmtId="164" xfId="0" applyAlignment="1" applyFont="1" applyNumberFormat="1">
      <alignment readingOrder="0" shrinkToFit="0" vertical="bottom" wrapText="1"/>
    </xf>
    <xf borderId="0" fillId="0" fontId="6" numFmtId="165" xfId="0" applyAlignment="1" applyFont="1" applyNumberFormat="1">
      <alignment readingOrder="0" shrinkToFit="0" wrapText="1"/>
    </xf>
    <xf borderId="0" fillId="3" fontId="11" numFmtId="0" xfId="0" applyAlignment="1" applyFont="1">
      <alignment horizontal="center" readingOrder="0" shrinkToFit="0" wrapText="1"/>
    </xf>
    <xf borderId="0" fillId="0" fontId="0" numFmtId="164" xfId="0" applyAlignment="1" applyFont="1" applyNumberFormat="1">
      <alignment readingOrder="0" shrinkToFit="0" vertical="bottom" wrapText="1"/>
    </xf>
    <xf borderId="0" fillId="0" fontId="0" numFmtId="164" xfId="0" applyAlignment="1" applyFont="1" applyNumberFormat="1">
      <alignment shrinkToFit="0" vertical="bottom" wrapText="1"/>
    </xf>
    <xf borderId="0" fillId="3" fontId="12" numFmtId="0" xfId="0" applyAlignment="1" applyFont="1">
      <alignment readingOrder="0"/>
    </xf>
    <xf borderId="0" fillId="3" fontId="7" numFmtId="165" xfId="0" applyAlignment="1" applyFont="1" applyNumberFormat="1">
      <alignment shrinkToFit="0" wrapText="1"/>
    </xf>
    <xf borderId="0" fillId="3" fontId="7" numFmtId="0" xfId="0" applyAlignment="1" applyFont="1">
      <alignment shrinkToFit="0" wrapText="1"/>
    </xf>
    <xf borderId="0" fillId="0" fontId="7" numFmtId="0" xfId="0" applyAlignment="1" applyFont="1">
      <alignment shrinkToFit="0" wrapText="1"/>
    </xf>
    <xf borderId="0" fillId="0" fontId="13" numFmtId="0" xfId="0" applyAlignment="1" applyFont="1">
      <alignment readingOrder="0"/>
    </xf>
    <xf borderId="0" fillId="0" fontId="13" numFmtId="165" xfId="0" applyAlignment="1" applyFont="1" applyNumberFormat="1">
      <alignment readingOrder="0"/>
    </xf>
    <xf borderId="0" fillId="0" fontId="9" numFmtId="0" xfId="0" applyFont="1"/>
    <xf borderId="0" fillId="0" fontId="9" numFmtId="0" xfId="0" applyAlignment="1" applyFont="1">
      <alignment readingOrder="0"/>
    </xf>
    <xf borderId="0" fillId="0" fontId="14" numFmtId="164" xfId="0" applyAlignment="1" applyFont="1" applyNumberFormat="1">
      <alignment horizontal="center" shrinkToFit="0" wrapText="1"/>
    </xf>
    <xf borderId="0" fillId="0" fontId="15" numFmtId="49" xfId="0" applyAlignment="1" applyFont="1" applyNumberFormat="1">
      <alignment shrinkToFit="0" wrapText="1"/>
    </xf>
    <xf borderId="0" fillId="0" fontId="15" numFmtId="164" xfId="0" applyAlignment="1" applyFont="1" applyNumberFormat="1">
      <alignment shrinkToFit="0" wrapText="1"/>
    </xf>
    <xf borderId="0" fillId="3" fontId="15" numFmtId="164" xfId="0" applyAlignment="1" applyFont="1" applyNumberFormat="1">
      <alignment shrinkToFit="0" wrapText="1"/>
    </xf>
    <xf borderId="0" fillId="5" fontId="15" numFmtId="164" xfId="0" applyAlignment="1" applyFont="1" applyNumberFormat="1">
      <alignment shrinkToFit="0" wrapText="1"/>
    </xf>
    <xf borderId="0" fillId="6" fontId="15" numFmtId="164" xfId="0" applyAlignment="1" applyFill="1" applyFont="1" applyNumberFormat="1">
      <alignment shrinkToFit="0" wrapText="1"/>
    </xf>
    <xf borderId="0" fillId="7" fontId="15" numFmtId="164" xfId="0" applyAlignment="1" applyFill="1" applyFont="1" applyNumberFormat="1">
      <alignment shrinkToFit="0" wrapText="1"/>
    </xf>
    <xf borderId="0" fillId="8" fontId="15" numFmtId="0" xfId="0" applyAlignment="1" applyFill="1" applyFont="1">
      <alignment shrinkToFit="0" wrapText="1"/>
    </xf>
    <xf borderId="0" fillId="9" fontId="15" numFmtId="164" xfId="0" applyAlignment="1" applyFill="1" applyFont="1" applyNumberFormat="1">
      <alignment shrinkToFit="0" wrapText="1"/>
    </xf>
    <xf borderId="1" fillId="0" fontId="14" numFmtId="14" xfId="0" applyAlignment="1" applyBorder="1" applyFont="1" applyNumberFormat="1">
      <alignment horizontal="center" shrinkToFit="0" wrapText="1"/>
    </xf>
    <xf borderId="1" fillId="0" fontId="14" numFmtId="10" xfId="0" applyAlignment="1" applyBorder="1" applyFont="1" applyNumberFormat="1">
      <alignment horizontal="center" shrinkToFit="0" wrapText="1"/>
    </xf>
    <xf borderId="1" fillId="0" fontId="14" numFmtId="0" xfId="0" applyAlignment="1" applyBorder="1" applyFont="1">
      <alignment horizontal="center" readingOrder="0" shrinkToFit="0" wrapText="1"/>
    </xf>
    <xf borderId="1" fillId="0" fontId="14" numFmtId="49" xfId="0" applyAlignment="1" applyBorder="1" applyFont="1" applyNumberFormat="1">
      <alignment horizontal="center" shrinkToFit="0" wrapText="1"/>
    </xf>
    <xf borderId="1" fillId="3" fontId="14" numFmtId="10" xfId="0" applyAlignment="1" applyBorder="1" applyFont="1" applyNumberFormat="1">
      <alignment horizontal="center" shrinkToFit="0" wrapText="1"/>
    </xf>
    <xf borderId="1" fillId="5" fontId="9" numFmtId="0" xfId="0" applyAlignment="1" applyBorder="1" applyFont="1">
      <alignment horizontal="center" shrinkToFit="0" wrapText="1"/>
    </xf>
    <xf borderId="1" fillId="5" fontId="14" numFmtId="10" xfId="0" applyAlignment="1" applyBorder="1" applyFont="1" applyNumberFormat="1">
      <alignment horizontal="center" shrinkToFit="0" wrapText="1"/>
    </xf>
    <xf borderId="2" fillId="5" fontId="14" numFmtId="10" xfId="0" applyAlignment="1" applyBorder="1" applyFont="1" applyNumberFormat="1">
      <alignment horizontal="center" shrinkToFit="0" wrapText="1"/>
    </xf>
    <xf borderId="1" fillId="5" fontId="14" numFmtId="0" xfId="0" applyAlignment="1" applyBorder="1" applyFont="1">
      <alignment horizontal="center" shrinkToFit="0" wrapText="1"/>
    </xf>
    <xf borderId="1" fillId="5" fontId="14" numFmtId="0" xfId="0" applyAlignment="1" applyBorder="1" applyFont="1">
      <alignment horizontal="center" readingOrder="0" shrinkToFit="0" wrapText="1"/>
    </xf>
    <xf borderId="2" fillId="5" fontId="14" numFmtId="0" xfId="0" applyAlignment="1" applyBorder="1" applyFont="1">
      <alignment horizontal="center" readingOrder="0" shrinkToFit="0" wrapText="1"/>
    </xf>
    <xf borderId="2" fillId="6" fontId="14" numFmtId="0" xfId="0" applyAlignment="1" applyBorder="1" applyFont="1">
      <alignment horizontal="center" readingOrder="0" shrinkToFit="0" wrapText="1"/>
    </xf>
    <xf borderId="2" fillId="6" fontId="14" numFmtId="0" xfId="0" applyAlignment="1" applyBorder="1" applyFont="1">
      <alignment horizontal="center" shrinkToFit="0" wrapText="1"/>
    </xf>
    <xf borderId="3" fillId="6" fontId="9" numFmtId="0" xfId="0" applyBorder="1" applyFont="1"/>
    <xf borderId="3" fillId="6" fontId="14" numFmtId="0" xfId="0" applyAlignment="1" applyBorder="1" applyFont="1">
      <alignment horizontal="center" shrinkToFit="0" wrapText="1"/>
    </xf>
    <xf borderId="2" fillId="6" fontId="14" numFmtId="10" xfId="0" applyAlignment="1" applyBorder="1" applyFont="1" applyNumberFormat="1">
      <alignment horizontal="center" shrinkToFit="0" wrapText="1"/>
    </xf>
    <xf borderId="1" fillId="6" fontId="14" numFmtId="0" xfId="0" applyAlignment="1" applyBorder="1" applyFont="1">
      <alignment horizontal="center" readingOrder="0" shrinkToFit="0" wrapText="1"/>
    </xf>
    <xf borderId="2" fillId="7" fontId="14" numFmtId="0" xfId="0" applyAlignment="1" applyBorder="1" applyFont="1">
      <alignment horizontal="center" shrinkToFit="0" wrapText="1"/>
    </xf>
    <xf borderId="1" fillId="0" fontId="14" numFmtId="0" xfId="0" applyAlignment="1" applyBorder="1" applyFont="1">
      <alignment horizontal="center" shrinkToFit="0" wrapText="1"/>
    </xf>
    <xf borderId="0" fillId="10" fontId="15" numFmtId="164" xfId="0" applyAlignment="1" applyFill="1" applyFont="1" applyNumberFormat="1">
      <alignment readingOrder="0" shrinkToFit="0" wrapText="1"/>
    </xf>
    <xf borderId="4" fillId="11" fontId="14" numFmtId="164" xfId="0" applyAlignment="1" applyBorder="1" applyFill="1" applyFont="1" applyNumberFormat="1">
      <alignment readingOrder="0" shrinkToFit="0" wrapText="1"/>
    </xf>
    <xf borderId="0" fillId="5" fontId="15" numFmtId="164" xfId="0" applyAlignment="1" applyFont="1" applyNumberFormat="1">
      <alignment readingOrder="0" shrinkToFit="0" wrapText="1"/>
    </xf>
    <xf borderId="0" fillId="6" fontId="15" numFmtId="164" xfId="0" applyAlignment="1" applyFont="1" applyNumberFormat="1">
      <alignment readingOrder="0" shrinkToFit="0" wrapText="1"/>
    </xf>
    <xf borderId="0" fillId="7" fontId="15" numFmtId="164" xfId="0" applyAlignment="1" applyFont="1" applyNumberFormat="1">
      <alignment readingOrder="0" shrinkToFit="0" wrapText="1"/>
    </xf>
    <xf borderId="5" fillId="0" fontId="16" numFmtId="14" xfId="0" applyAlignment="1" applyBorder="1" applyFont="1" applyNumberFormat="1">
      <alignment horizontal="right" vertical="bottom"/>
    </xf>
    <xf borderId="5" fillId="0" fontId="16" numFmtId="164" xfId="0" applyAlignment="1" applyBorder="1" applyFont="1" applyNumberFormat="1">
      <alignment vertical="bottom"/>
    </xf>
    <xf borderId="5" fillId="0" fontId="16" numFmtId="49" xfId="0" applyAlignment="1" applyBorder="1" applyFont="1" applyNumberFormat="1">
      <alignment vertical="bottom"/>
    </xf>
    <xf borderId="5" fillId="3" fontId="16" numFmtId="164" xfId="0" applyAlignment="1" applyBorder="1" applyFont="1" applyNumberFormat="1">
      <alignment vertical="bottom"/>
    </xf>
    <xf borderId="5" fillId="5" fontId="16" numFmtId="164" xfId="0" applyAlignment="1" applyBorder="1" applyFont="1" applyNumberFormat="1">
      <alignment vertical="bottom"/>
    </xf>
    <xf borderId="5" fillId="5" fontId="16" numFmtId="164" xfId="0" applyAlignment="1" applyBorder="1" applyFont="1" applyNumberFormat="1">
      <alignment horizontal="right" vertical="bottom"/>
    </xf>
    <xf borderId="5" fillId="6" fontId="16" numFmtId="164" xfId="0" applyAlignment="1" applyBorder="1" applyFont="1" applyNumberFormat="1">
      <alignment vertical="bottom"/>
    </xf>
    <xf borderId="5" fillId="7" fontId="16" numFmtId="164" xfId="0" applyAlignment="1" applyBorder="1" applyFont="1" applyNumberFormat="1">
      <alignment vertical="bottom"/>
    </xf>
    <xf borderId="0" fillId="0" fontId="8" numFmtId="166" xfId="0" applyAlignment="1" applyFont="1" applyNumberFormat="1">
      <alignment horizontal="right" vertical="bottom"/>
    </xf>
    <xf borderId="6" fillId="10" fontId="8" numFmtId="164" xfId="0" applyAlignment="1" applyBorder="1" applyFont="1" applyNumberFormat="1">
      <alignment shrinkToFit="0" vertical="bottom" wrapText="0"/>
    </xf>
    <xf borderId="5" fillId="0" fontId="16" numFmtId="164" xfId="0" applyAlignment="1" applyBorder="1" applyFont="1" applyNumberFormat="1">
      <alignment readingOrder="0" vertical="bottom"/>
    </xf>
    <xf borderId="5" fillId="5" fontId="16" numFmtId="164" xfId="0" applyAlignment="1" applyBorder="1" applyFont="1" applyNumberFormat="1">
      <alignment readingOrder="0" vertical="bottom"/>
    </xf>
    <xf borderId="0" fillId="10" fontId="8" numFmtId="164" xfId="0" applyAlignment="1" applyFont="1" applyNumberFormat="1">
      <alignment readingOrder="0" vertical="bottom"/>
    </xf>
    <xf borderId="0" fillId="0" fontId="8" numFmtId="49" xfId="0" applyAlignment="1" applyFont="1" applyNumberFormat="1">
      <alignment horizontal="right" vertical="bottom"/>
    </xf>
    <xf borderId="0" fillId="0" fontId="8" numFmtId="164" xfId="0" applyAlignment="1" applyFont="1" applyNumberFormat="1">
      <alignment horizontal="right" vertical="bottom"/>
    </xf>
    <xf borderId="5" fillId="6" fontId="16" numFmtId="164" xfId="0" applyAlignment="1" applyBorder="1" applyFont="1" applyNumberFormat="1">
      <alignment readingOrder="0" vertical="bottom"/>
    </xf>
    <xf borderId="0" fillId="0" fontId="17" numFmtId="14" xfId="0" applyAlignment="1" applyFont="1" applyNumberFormat="1">
      <alignment horizontal="right" shrinkToFit="0" vertical="bottom" wrapText="0"/>
    </xf>
    <xf borderId="0" fillId="0" fontId="17" numFmtId="164" xfId="0" applyAlignment="1" applyFont="1" applyNumberFormat="1">
      <alignment shrinkToFit="0" vertical="bottom" wrapText="0"/>
    </xf>
    <xf borderId="0" fillId="0" fontId="17" numFmtId="49" xfId="0" applyAlignment="1" applyFont="1" applyNumberFormat="1">
      <alignment shrinkToFit="0" vertical="bottom" wrapText="0"/>
    </xf>
    <xf borderId="6" fillId="0" fontId="8" numFmtId="164" xfId="0" applyAlignment="1" applyBorder="1" applyFont="1" applyNumberFormat="1">
      <alignment readingOrder="0" vertical="bottom"/>
    </xf>
    <xf borderId="0" fillId="0" fontId="8" numFmtId="49" xfId="0" applyAlignment="1" applyFont="1" applyNumberFormat="1">
      <alignment vertical="bottom"/>
    </xf>
    <xf borderId="5" fillId="6" fontId="16" numFmtId="164" xfId="0" applyAlignment="1" applyBorder="1" applyFont="1" applyNumberFormat="1">
      <alignment horizontal="right" vertical="bottom"/>
    </xf>
    <xf borderId="0" fillId="0" fontId="17" numFmtId="164" xfId="0" applyAlignment="1" applyFont="1" applyNumberFormat="1">
      <alignment readingOrder="0" shrinkToFit="0" vertical="bottom" wrapText="0"/>
    </xf>
    <xf borderId="0" fillId="0" fontId="8" numFmtId="164" xfId="0" applyAlignment="1" applyFont="1" applyNumberFormat="1">
      <alignment readingOrder="0" vertical="bottom"/>
    </xf>
    <xf borderId="0" fillId="0" fontId="8" numFmtId="164" xfId="0" applyAlignment="1" applyFont="1" applyNumberFormat="1">
      <alignment vertical="bottom"/>
    </xf>
    <xf borderId="0" fillId="10" fontId="8" numFmtId="0" xfId="0" applyAlignment="1" applyFont="1">
      <alignment horizontal="left" readingOrder="0" vertical="bottom"/>
    </xf>
    <xf borderId="6" fillId="0" fontId="18" numFmtId="0" xfId="0" applyBorder="1" applyFont="1"/>
    <xf borderId="0" fillId="11" fontId="8" numFmtId="164" xfId="0" applyAlignment="1" applyFont="1" applyNumberFormat="1">
      <alignment horizontal="right" vertical="bottom"/>
    </xf>
    <xf borderId="6" fillId="0" fontId="8" numFmtId="164" xfId="0" applyAlignment="1" applyBorder="1" applyFont="1" applyNumberFormat="1">
      <alignment shrinkToFit="0" vertical="bottom" wrapText="0"/>
    </xf>
    <xf borderId="5" fillId="5" fontId="16" numFmtId="164" xfId="0" applyAlignment="1" applyBorder="1" applyFont="1" applyNumberFormat="1">
      <alignment horizontal="right" readingOrder="0" vertical="bottom"/>
    </xf>
    <xf borderId="0" fillId="0" fontId="8" numFmtId="167" xfId="0" applyAlignment="1" applyFont="1" applyNumberFormat="1">
      <alignment horizontal="right" vertical="bottom"/>
    </xf>
    <xf borderId="6" fillId="10" fontId="19" numFmtId="164" xfId="0" applyAlignment="1" applyBorder="1" applyFont="1" applyNumberFormat="1">
      <alignment shrinkToFit="0" vertical="bottom" wrapText="0"/>
    </xf>
    <xf borderId="0" fillId="0" fontId="15" numFmtId="164" xfId="0" applyAlignment="1" applyFont="1" applyNumberFormat="1">
      <alignment readingOrder="0" shrinkToFit="0" wrapText="1"/>
    </xf>
    <xf borderId="5" fillId="0" fontId="16" numFmtId="14" xfId="0" applyAlignment="1" applyBorder="1" applyFont="1" applyNumberFormat="1">
      <alignment vertical="bottom"/>
    </xf>
    <xf borderId="5" fillId="0" fontId="16" numFmtId="164" xfId="0" applyAlignment="1" applyBorder="1" applyFont="1" applyNumberFormat="1">
      <alignment shrinkToFit="0" vertical="bottom" wrapText="0"/>
    </xf>
    <xf borderId="5" fillId="11" fontId="16" numFmtId="164" xfId="0" applyAlignment="1" applyBorder="1" applyFont="1" applyNumberFormat="1">
      <alignment vertical="bottom"/>
    </xf>
    <xf borderId="5" fillId="0" fontId="16" numFmtId="49" xfId="0" applyAlignment="1" applyBorder="1" applyFont="1" applyNumberFormat="1">
      <alignment horizontal="right" vertical="bottom"/>
    </xf>
    <xf borderId="0" fillId="0" fontId="15" numFmtId="168" xfId="0" applyAlignment="1" applyFont="1" applyNumberFormat="1">
      <alignment readingOrder="0" shrinkToFit="0" wrapText="1"/>
    </xf>
    <xf borderId="0" fillId="0" fontId="15" numFmtId="0" xfId="0" applyAlignment="1" applyFont="1">
      <alignment readingOrder="0" shrinkToFit="0" wrapText="1"/>
    </xf>
    <xf borderId="0" fillId="5" fontId="8" numFmtId="0" xfId="0" applyAlignment="1" applyFont="1">
      <alignment shrinkToFit="0" wrapText="1"/>
    </xf>
    <xf borderId="0" fillId="6" fontId="14" numFmtId="164" xfId="0" applyAlignment="1" applyFont="1" applyNumberFormat="1">
      <alignment shrinkToFit="0" wrapText="1"/>
    </xf>
    <xf borderId="5" fillId="0" fontId="16" numFmtId="14" xfId="0" applyAlignment="1" applyBorder="1" applyFont="1" applyNumberFormat="1">
      <alignment readingOrder="0" vertical="bottom"/>
    </xf>
    <xf borderId="5" fillId="10" fontId="16" numFmtId="164" xfId="0" applyAlignment="1" applyBorder="1" applyFont="1" applyNumberFormat="1">
      <alignment readingOrder="0" shrinkToFit="0" vertical="bottom" wrapText="0"/>
    </xf>
    <xf borderId="0" fillId="0" fontId="8" numFmtId="49" xfId="0" applyAlignment="1" applyFont="1" applyNumberFormat="1">
      <alignment horizontal="right" readingOrder="0" vertical="bottom"/>
    </xf>
    <xf borderId="6" fillId="0" fontId="8" numFmtId="0" xfId="0" applyAlignment="1" applyBorder="1" applyFont="1">
      <alignment readingOrder="0" vertical="bottom"/>
    </xf>
    <xf borderId="5" fillId="6" fontId="16" numFmtId="164" xfId="0" applyAlignment="1" applyBorder="1" applyFont="1" applyNumberFormat="1">
      <alignment horizontal="right" readingOrder="0" vertical="bottom"/>
    </xf>
    <xf borderId="0" fillId="10" fontId="8" numFmtId="164" xfId="0" applyAlignment="1" applyFont="1" applyNumberFormat="1">
      <alignment vertical="bottom"/>
    </xf>
    <xf borderId="0" fillId="0" fontId="8" numFmtId="0" xfId="0" applyAlignment="1" applyFont="1">
      <alignment readingOrder="0" vertical="bottom"/>
    </xf>
    <xf borderId="6" fillId="0" fontId="8" numFmtId="164" xfId="0" applyAlignment="1" applyBorder="1" applyFont="1" applyNumberFormat="1">
      <alignment vertical="bottom"/>
    </xf>
    <xf borderId="0" fillId="10" fontId="8" numFmtId="0" xfId="0" applyAlignment="1" applyFont="1">
      <alignment vertical="bottom"/>
    </xf>
    <xf borderId="0" fillId="12" fontId="8" numFmtId="164" xfId="0" applyAlignment="1" applyFill="1" applyFont="1" applyNumberFormat="1">
      <alignment readingOrder="0" vertical="bottom"/>
    </xf>
    <xf borderId="0" fillId="0" fontId="17" numFmtId="164" xfId="0" applyAlignment="1" applyFont="1" applyNumberFormat="1">
      <alignment horizontal="right" shrinkToFit="0" vertical="bottom" wrapText="0"/>
    </xf>
    <xf borderId="0" fillId="10" fontId="8" numFmtId="0" xfId="0" applyAlignment="1" applyFont="1">
      <alignment vertical="bottom"/>
    </xf>
    <xf borderId="0" fillId="0" fontId="8" numFmtId="0" xfId="0" applyAlignment="1" applyFont="1">
      <alignment horizontal="right" vertical="bottom"/>
    </xf>
    <xf borderId="6" fillId="10" fontId="8" numFmtId="0" xfId="0" applyAlignment="1" applyBorder="1" applyFont="1">
      <alignment shrinkToFit="0" vertical="bottom" wrapText="0"/>
    </xf>
    <xf borderId="0" fillId="0" fontId="8" numFmtId="0" xfId="0" applyAlignment="1" applyFont="1">
      <alignment vertical="bottom"/>
    </xf>
    <xf borderId="3" fillId="0" fontId="8" numFmtId="164" xfId="0" applyAlignment="1" applyBorder="1" applyFont="1" applyNumberFormat="1">
      <alignment readingOrder="0" vertical="bottom"/>
    </xf>
    <xf borderId="6" fillId="0" fontId="8" numFmtId="0" xfId="0" applyAlignment="1" applyBorder="1" applyFont="1">
      <alignment vertical="bottom"/>
    </xf>
    <xf borderId="6" fillId="0" fontId="8" numFmtId="164" xfId="0" applyAlignment="1" applyBorder="1" applyFont="1" applyNumberFormat="1">
      <alignment readingOrder="0" vertical="bottom"/>
    </xf>
    <xf borderId="0" fillId="5" fontId="14" numFmtId="164" xfId="0" applyAlignment="1" applyFont="1" applyNumberFormat="1">
      <alignment horizontal="center" shrinkToFit="0" wrapText="1"/>
    </xf>
    <xf borderId="0" fillId="3" fontId="14" numFmtId="164" xfId="0" applyAlignment="1" applyFont="1" applyNumberFormat="1">
      <alignment horizontal="center" shrinkToFit="0" wrapText="1"/>
    </xf>
    <xf borderId="0" fillId="6" fontId="14" numFmtId="164" xfId="0" applyAlignment="1" applyFont="1" applyNumberFormat="1">
      <alignment horizontal="center" shrinkToFit="0" wrapText="1"/>
    </xf>
    <xf borderId="0" fillId="6" fontId="14" numFmtId="164" xfId="0" applyAlignment="1" applyFont="1" applyNumberFormat="1">
      <alignment horizontal="center" readingOrder="0" shrinkToFit="0" wrapText="1"/>
    </xf>
    <xf borderId="0" fillId="7" fontId="14" numFmtId="164" xfId="0" applyAlignment="1" applyFont="1" applyNumberFormat="1">
      <alignment horizontal="center" shrinkToFit="0" wrapText="1"/>
    </xf>
    <xf borderId="0" fillId="13" fontId="14" numFmtId="164" xfId="0" applyAlignment="1" applyFill="1" applyFont="1" applyNumberFormat="1">
      <alignment horizontal="center" shrinkToFit="0" wrapText="1"/>
    </xf>
    <xf borderId="0" fillId="0" fontId="8" numFmtId="164" xfId="0" applyAlignment="1" applyFont="1" applyNumberFormat="1">
      <alignment readingOrder="0" vertical="bottom"/>
    </xf>
    <xf borderId="0" fillId="5" fontId="14" numFmtId="164" xfId="0" applyAlignment="1" applyFont="1" applyNumberFormat="1">
      <alignment shrinkToFit="0" wrapText="1"/>
    </xf>
    <xf borderId="0" fillId="6" fontId="14" numFmtId="164" xfId="0" applyAlignment="1" applyFont="1" applyNumberFormat="1">
      <alignment readingOrder="0" shrinkToFit="0" wrapText="1"/>
    </xf>
    <xf borderId="0" fillId="10" fontId="8" numFmtId="164" xfId="0" applyAlignment="1" applyFont="1" applyNumberFormat="1">
      <alignment readingOrder="0" shrinkToFit="0" vertical="bottom" wrapText="0"/>
    </xf>
    <xf borderId="0" fillId="11" fontId="8" numFmtId="164" xfId="0" applyFont="1" applyNumberFormat="1"/>
    <xf borderId="0" fillId="10" fontId="8" numFmtId="0" xfId="0" applyAlignment="1" applyFont="1">
      <alignment readingOrder="0" vertical="bottom"/>
    </xf>
    <xf borderId="0" fillId="12" fontId="8" numFmtId="0" xfId="0" applyAlignment="1" applyFont="1">
      <alignment vertical="bottom"/>
    </xf>
    <xf borderId="0" fillId="0" fontId="8" numFmtId="0" xfId="0" applyAlignment="1" applyFont="1">
      <alignment horizontal="right" readingOrder="0" vertical="bottom"/>
    </xf>
    <xf borderId="0" fillId="12" fontId="8" numFmtId="164" xfId="0" applyAlignment="1" applyFont="1" applyNumberFormat="1">
      <alignment vertical="bottom"/>
    </xf>
    <xf borderId="0" fillId="0" fontId="8" numFmtId="166" xfId="0" applyAlignment="1" applyFont="1" applyNumberFormat="1">
      <alignment horizontal="right" vertical="bottom"/>
    </xf>
    <xf borderId="0" fillId="10" fontId="8" numFmtId="0" xfId="0" applyAlignment="1" applyFont="1">
      <alignment shrinkToFit="0" vertical="bottom" wrapText="0"/>
    </xf>
    <xf borderId="0" fillId="0" fontId="8" numFmtId="0" xfId="0" applyAlignment="1" applyFont="1">
      <alignment vertical="bottom"/>
    </xf>
    <xf borderId="0" fillId="0" fontId="8" numFmtId="0" xfId="0" applyAlignment="1" applyFont="1">
      <alignment horizontal="right" vertical="bottom"/>
    </xf>
    <xf borderId="0" fillId="0" fontId="8" numFmtId="166" xfId="0" applyAlignment="1" applyFont="1" applyNumberFormat="1">
      <alignment horizontal="right" vertical="bottom"/>
    </xf>
    <xf borderId="0" fillId="10" fontId="8" numFmtId="0" xfId="0" applyAlignment="1" applyFont="1">
      <alignment shrinkToFit="0" vertical="bottom" wrapText="0"/>
    </xf>
    <xf borderId="0" fillId="0" fontId="8" numFmtId="0" xfId="0" applyAlignment="1" applyFont="1">
      <alignment horizontal="right" vertical="bottom"/>
    </xf>
    <xf borderId="0" fillId="10" fontId="8" numFmtId="164" xfId="0" applyAlignment="1" applyFont="1" applyNumberFormat="1">
      <alignment readingOrder="0" vertical="bottom"/>
    </xf>
    <xf borderId="0" fillId="0" fontId="8" numFmtId="164" xfId="0" applyAlignment="1" applyFont="1" applyNumberFormat="1">
      <alignment readingOrder="0" vertical="bottom"/>
    </xf>
    <xf borderId="0" fillId="0" fontId="8" numFmtId="49" xfId="0" applyAlignment="1" applyFont="1" applyNumberFormat="1">
      <alignment horizontal="right" vertical="bottom"/>
    </xf>
    <xf borderId="0" fillId="0" fontId="8" numFmtId="164" xfId="0" applyAlignment="1" applyFont="1" applyNumberFormat="1">
      <alignment horizontal="right" vertical="bottom"/>
    </xf>
    <xf borderId="0" fillId="10" fontId="8" numFmtId="164" xfId="0" applyAlignment="1" applyFont="1" applyNumberFormat="1">
      <alignment shrinkToFit="0" vertical="bottom" wrapText="0"/>
    </xf>
    <xf borderId="0" fillId="0" fontId="8" numFmtId="164" xfId="0" applyAlignment="1" applyFont="1" applyNumberFormat="1">
      <alignment vertical="bottom"/>
    </xf>
    <xf borderId="0" fillId="0" fontId="8" numFmtId="49" xfId="0" applyAlignment="1" applyFont="1" applyNumberFormat="1">
      <alignment vertical="bottom"/>
    </xf>
    <xf borderId="0" fillId="0" fontId="8" numFmtId="164" xfId="0" applyAlignment="1" applyFont="1" applyNumberFormat="1">
      <alignment vertical="bottom"/>
    </xf>
    <xf borderId="0" fillId="0" fontId="8" numFmtId="49" xfId="0" applyAlignment="1" applyFont="1" applyNumberFormat="1">
      <alignment horizontal="right" vertical="bottom"/>
    </xf>
    <xf borderId="0" fillId="11" fontId="8" numFmtId="164" xfId="0" applyAlignment="1" applyFont="1" applyNumberFormat="1">
      <alignment horizontal="right" vertical="bottom"/>
    </xf>
    <xf borderId="0" fillId="0" fontId="8" numFmtId="164" xfId="0" applyAlignment="1" applyFont="1" applyNumberFormat="1">
      <alignment horizontal="right" vertical="bottom"/>
    </xf>
    <xf borderId="0" fillId="10" fontId="8" numFmtId="164" xfId="0" applyAlignment="1" applyFont="1" applyNumberFormat="1">
      <alignment readingOrder="0" vertical="bottom"/>
    </xf>
    <xf borderId="0" fillId="0" fontId="8" numFmtId="164" xfId="0" applyAlignment="1" applyFont="1" applyNumberFormat="1">
      <alignment readingOrder="0" vertical="bottom"/>
    </xf>
    <xf borderId="7" fillId="10" fontId="8" numFmtId="164" xfId="0" applyAlignment="1" applyBorder="1" applyFont="1" applyNumberFormat="1">
      <alignment shrinkToFit="0" vertical="bottom" wrapText="0"/>
    </xf>
    <xf borderId="0" fillId="10" fontId="8" numFmtId="164" xfId="0" applyAlignment="1" applyFont="1" applyNumberFormat="1">
      <alignment vertical="bottom"/>
    </xf>
    <xf borderId="6" fillId="10" fontId="8" numFmtId="164" xfId="0" applyAlignment="1" applyBorder="1" applyFont="1" applyNumberFormat="1">
      <alignment readingOrder="0" shrinkToFit="0" vertical="bottom" wrapText="0"/>
    </xf>
    <xf borderId="7" fillId="0" fontId="8" numFmtId="164" xfId="0" applyAlignment="1" applyBorder="1" applyFont="1" applyNumberFormat="1">
      <alignment readingOrder="0" vertical="bottom"/>
    </xf>
    <xf borderId="0" fillId="0" fontId="8" numFmtId="164" xfId="0" applyAlignment="1" applyFont="1" applyNumberFormat="1">
      <alignment shrinkToFit="0" vertical="bottom" wrapText="0"/>
    </xf>
    <xf borderId="0" fillId="0" fontId="20" numFmtId="166" xfId="0" applyAlignment="1" applyFont="1" applyNumberFormat="1">
      <alignment horizontal="right" vertical="bottom"/>
    </xf>
    <xf borderId="7" fillId="10" fontId="20" numFmtId="164" xfId="0" applyAlignment="1" applyBorder="1" applyFont="1" applyNumberFormat="1">
      <alignment shrinkToFit="0" vertical="bottom" wrapText="0"/>
    </xf>
    <xf borderId="0" fillId="0" fontId="18" numFmtId="0" xfId="0" applyAlignment="1" applyFont="1">
      <alignment readingOrder="0"/>
    </xf>
    <xf borderId="0" fillId="0" fontId="20" numFmtId="164" xfId="0" applyAlignment="1" applyFont="1" applyNumberFormat="1">
      <alignment vertical="bottom"/>
    </xf>
    <xf borderId="0" fillId="0" fontId="20" numFmtId="164" xfId="0" applyAlignment="1" applyFont="1" applyNumberFormat="1">
      <alignment horizontal="right" vertical="bottom"/>
    </xf>
    <xf borderId="0" fillId="3" fontId="14" numFmtId="164" xfId="0" applyAlignment="1" applyFont="1" applyNumberFormat="1">
      <alignment shrinkToFit="0" wrapText="1"/>
    </xf>
    <xf borderId="0" fillId="7" fontId="14" numFmtId="164" xfId="0" applyAlignment="1" applyFont="1" applyNumberFormat="1">
      <alignment shrinkToFit="0" wrapText="1"/>
    </xf>
    <xf borderId="0" fillId="0" fontId="20" numFmtId="164" xfId="0" applyAlignment="1" applyFont="1" applyNumberFormat="1">
      <alignment readingOrder="0" vertical="bottom"/>
    </xf>
    <xf borderId="0" fillId="10" fontId="20" numFmtId="164" xfId="0" applyAlignment="1" applyFont="1" applyNumberFormat="1">
      <alignment readingOrder="0" vertical="bottom"/>
    </xf>
    <xf borderId="0" fillId="0" fontId="20" numFmtId="164" xfId="0" applyAlignment="1" applyFont="1" applyNumberFormat="1">
      <alignment readingOrder="0" vertical="bottom"/>
    </xf>
    <xf borderId="0" fillId="0" fontId="20" numFmtId="49" xfId="0" applyAlignment="1" applyFont="1" applyNumberFormat="1">
      <alignment horizontal="right" readingOrder="0" vertical="bottom"/>
    </xf>
    <xf borderId="0" fillId="5" fontId="14" numFmtId="164" xfId="0" applyAlignment="1" applyFont="1" applyNumberFormat="1">
      <alignment readingOrder="0" shrinkToFit="0" wrapText="1"/>
    </xf>
    <xf borderId="0" fillId="11" fontId="8" numFmtId="164" xfId="0" applyAlignment="1" applyFont="1" applyNumberFormat="1">
      <alignment readingOrder="0"/>
    </xf>
    <xf borderId="0" fillId="13" fontId="14" numFmtId="164" xfId="0" applyAlignment="1" applyFont="1" applyNumberFormat="1">
      <alignment shrinkToFit="0" wrapText="1"/>
    </xf>
    <xf borderId="0" fillId="0" fontId="8" numFmtId="164" xfId="0" applyAlignment="1" applyFont="1" applyNumberFormat="1">
      <alignment horizontal="right" readingOrder="0" vertical="bottom"/>
    </xf>
    <xf borderId="0" fillId="0" fontId="8" numFmtId="166" xfId="0" applyAlignment="1" applyFont="1" applyNumberFormat="1">
      <alignment horizontal="right" vertical="bottom"/>
    </xf>
    <xf borderId="0" fillId="0" fontId="8" numFmtId="164" xfId="0" applyAlignment="1" applyFont="1" applyNumberFormat="1">
      <alignment readingOrder="0" shrinkToFit="0" vertical="bottom" wrapText="0"/>
    </xf>
    <xf borderId="0" fillId="0" fontId="8" numFmtId="49" xfId="0" applyAlignment="1" applyFont="1" applyNumberFormat="1">
      <alignment readingOrder="0" vertical="bottom"/>
    </xf>
    <xf borderId="0" fillId="0" fontId="8" numFmtId="164" xfId="0" applyAlignment="1" applyFont="1" applyNumberFormat="1">
      <alignment horizontal="right" readingOrder="0" vertical="bottom"/>
    </xf>
    <xf borderId="0" fillId="0" fontId="15" numFmtId="14" xfId="0" applyAlignment="1" applyFont="1" applyNumberFormat="1">
      <alignment shrinkToFit="0" wrapText="1"/>
    </xf>
    <xf borderId="0" fillId="0" fontId="21" numFmtId="164" xfId="0" applyAlignment="1" applyFont="1" applyNumberFormat="1">
      <alignment readingOrder="0" shrinkToFit="0" wrapText="1"/>
    </xf>
    <xf borderId="0" fillId="0" fontId="21" numFmtId="49" xfId="0" applyAlignment="1" applyFont="1" applyNumberFormat="1">
      <alignment shrinkToFit="0" wrapText="1"/>
    </xf>
    <xf borderId="0" fillId="0" fontId="21" numFmtId="164" xfId="0" applyAlignment="1" applyFont="1" applyNumberFormat="1">
      <alignment shrinkToFit="0" wrapText="1"/>
    </xf>
    <xf borderId="0" fillId="0" fontId="8" numFmtId="0" xfId="0" applyAlignment="1" applyFont="1">
      <alignment shrinkToFit="0" wrapText="1"/>
    </xf>
    <xf borderId="0" fillId="3" fontId="8" numFmtId="0" xfId="0" applyAlignment="1" applyFont="1">
      <alignment shrinkToFit="0" wrapText="1"/>
    </xf>
    <xf borderId="0" fillId="6" fontId="8" numFmtId="0" xfId="0" applyAlignment="1" applyFont="1">
      <alignment shrinkToFit="0" wrapText="1"/>
    </xf>
    <xf borderId="0" fillId="7" fontId="8" numFmtId="0" xfId="0" applyAlignment="1" applyFont="1">
      <alignment shrinkToFit="0" wrapText="1"/>
    </xf>
    <xf borderId="0" fillId="14" fontId="14" numFmtId="0" xfId="0" applyAlignment="1" applyFill="1" applyFont="1">
      <alignment horizontal="center" readingOrder="0" shrinkToFit="0" wrapText="1"/>
    </xf>
    <xf borderId="1" fillId="0" fontId="14" numFmtId="1" xfId="0" applyAlignment="1" applyBorder="1" applyFont="1" applyNumberFormat="1">
      <alignment horizontal="center" shrinkToFit="0" wrapText="1"/>
    </xf>
    <xf borderId="0" fillId="14" fontId="8" numFmtId="167" xfId="0" applyAlignment="1" applyFont="1" applyNumberFormat="1">
      <alignment horizontal="right" vertical="bottom"/>
    </xf>
    <xf borderId="0" fillId="0" fontId="8" numFmtId="1" xfId="0" applyAlignment="1" applyFont="1" applyNumberFormat="1">
      <alignment horizontal="right" vertical="bottom"/>
    </xf>
    <xf borderId="4" fillId="0" fontId="8" numFmtId="164" xfId="0" applyAlignment="1" applyBorder="1" applyFont="1" applyNumberFormat="1">
      <alignment horizontal="right" vertical="bottom"/>
    </xf>
    <xf borderId="0" fillId="3" fontId="16" numFmtId="164" xfId="0" applyAlignment="1" applyFont="1" applyNumberFormat="1">
      <alignment vertical="bottom"/>
    </xf>
    <xf borderId="0" fillId="5" fontId="16" numFmtId="164" xfId="0" applyAlignment="1" applyFont="1" applyNumberFormat="1">
      <alignment vertical="bottom"/>
    </xf>
    <xf borderId="0" fillId="6" fontId="16" numFmtId="164" xfId="0" applyAlignment="1" applyFont="1" applyNumberFormat="1">
      <alignment vertical="bottom"/>
    </xf>
    <xf borderId="0" fillId="6" fontId="16" numFmtId="164" xfId="0" applyAlignment="1" applyFont="1" applyNumberFormat="1">
      <alignment horizontal="right" vertical="bottom"/>
    </xf>
    <xf borderId="0" fillId="6" fontId="16" numFmtId="164" xfId="0" applyAlignment="1" applyFont="1" applyNumberFormat="1">
      <alignment readingOrder="0" vertical="bottom"/>
    </xf>
    <xf borderId="0" fillId="7" fontId="16" numFmtId="164" xfId="0" applyAlignment="1" applyFont="1" applyNumberFormat="1">
      <alignment vertical="bottom"/>
    </xf>
    <xf borderId="0" fillId="0" fontId="16" numFmtId="164" xfId="0" applyAlignment="1" applyFont="1" applyNumberFormat="1">
      <alignment vertical="bottom"/>
    </xf>
    <xf borderId="0" fillId="14" fontId="8" numFmtId="166" xfId="0" applyAlignment="1" applyFont="1" applyNumberFormat="1">
      <alignment horizontal="right" vertical="bottom"/>
    </xf>
    <xf borderId="5" fillId="0" fontId="8" numFmtId="166" xfId="0" applyAlignment="1" applyBorder="1" applyFont="1" applyNumberFormat="1">
      <alignment horizontal="right" vertical="bottom"/>
    </xf>
    <xf borderId="5" fillId="10" fontId="8" numFmtId="164" xfId="0" applyAlignment="1" applyBorder="1" applyFont="1" applyNumberFormat="1">
      <alignment readingOrder="0" vertical="bottom"/>
    </xf>
    <xf borderId="5" fillId="0" fontId="8" numFmtId="1" xfId="0" applyAlignment="1" applyBorder="1" applyFont="1" applyNumberFormat="1">
      <alignment horizontal="right" vertical="bottom"/>
    </xf>
    <xf borderId="5" fillId="0" fontId="8" numFmtId="164" xfId="0" applyAlignment="1" applyBorder="1" applyFont="1" applyNumberFormat="1">
      <alignment horizontal="right" vertical="bottom"/>
    </xf>
    <xf borderId="5" fillId="0" fontId="8" numFmtId="164" xfId="0" applyAlignment="1" applyBorder="1" applyFont="1" applyNumberFormat="1">
      <alignment readingOrder="0" vertical="bottom"/>
    </xf>
    <xf borderId="0" fillId="0" fontId="8" numFmtId="1" xfId="0" applyAlignment="1" applyFont="1" applyNumberFormat="1">
      <alignment horizontal="right" readingOrder="0" vertical="bottom"/>
    </xf>
    <xf borderId="6" fillId="10" fontId="8" numFmtId="164" xfId="0" applyAlignment="1" applyBorder="1" applyFont="1" applyNumberFormat="1">
      <alignment readingOrder="0" vertical="bottom"/>
    </xf>
    <xf borderId="6" fillId="0" fontId="8" numFmtId="0" xfId="0" applyAlignment="1" applyBorder="1" applyFont="1">
      <alignment readingOrder="0"/>
    </xf>
    <xf borderId="6" fillId="12" fontId="8" numFmtId="164" xfId="0" applyAlignment="1" applyBorder="1" applyFont="1" applyNumberFormat="1">
      <alignment readingOrder="0" vertical="bottom"/>
    </xf>
    <xf borderId="6" fillId="10" fontId="8" numFmtId="164" xfId="0" applyAlignment="1" applyBorder="1" applyFont="1" applyNumberFormat="1">
      <alignment readingOrder="0" shrinkToFit="0" vertical="bottom" wrapText="0"/>
    </xf>
    <xf borderId="5" fillId="3" fontId="15" numFmtId="164" xfId="0" applyAlignment="1" applyBorder="1" applyFont="1" applyNumberFormat="1">
      <alignment shrinkToFit="0" wrapText="1"/>
    </xf>
    <xf borderId="5" fillId="5" fontId="15" numFmtId="164" xfId="0" applyAlignment="1" applyBorder="1" applyFont="1" applyNumberFormat="1">
      <alignment shrinkToFit="0" wrapText="1"/>
    </xf>
    <xf borderId="5" fillId="5" fontId="8" numFmtId="0" xfId="0" applyAlignment="1" applyBorder="1" applyFont="1">
      <alignment shrinkToFit="0" wrapText="1"/>
    </xf>
    <xf borderId="5" fillId="6" fontId="15" numFmtId="164" xfId="0" applyAlignment="1" applyBorder="1" applyFont="1" applyNumberFormat="1">
      <alignment shrinkToFit="0" wrapText="1"/>
    </xf>
    <xf borderId="5" fillId="6" fontId="14" numFmtId="164" xfId="0" applyAlignment="1" applyBorder="1" applyFont="1" applyNumberFormat="1">
      <alignment shrinkToFit="0" wrapText="1"/>
    </xf>
    <xf borderId="5" fillId="6" fontId="14" numFmtId="164" xfId="0" applyAlignment="1" applyBorder="1" applyFont="1" applyNumberFormat="1">
      <alignment readingOrder="0" shrinkToFit="0" wrapText="1"/>
    </xf>
    <xf borderId="5" fillId="7" fontId="15" numFmtId="164" xfId="0" applyAlignment="1" applyBorder="1" applyFont="1" applyNumberFormat="1">
      <alignment shrinkToFit="0" wrapText="1"/>
    </xf>
    <xf borderId="5" fillId="0" fontId="15" numFmtId="164" xfId="0" applyAlignment="1" applyBorder="1" applyFont="1" applyNumberFormat="1">
      <alignment shrinkToFit="0" wrapText="1"/>
    </xf>
    <xf borderId="0" fillId="14" fontId="15" numFmtId="164" xfId="0" applyAlignment="1" applyFont="1" applyNumberFormat="1">
      <alignment shrinkToFit="0" wrapText="1"/>
    </xf>
    <xf borderId="6" fillId="0" fontId="8" numFmtId="164" xfId="0" applyAlignment="1" applyBorder="1" applyFont="1" applyNumberFormat="1">
      <alignment readingOrder="0" shrinkToFit="0" vertical="bottom" wrapText="0"/>
    </xf>
    <xf borderId="0" fillId="0" fontId="8" numFmtId="1" xfId="0" applyAlignment="1" applyFont="1" applyNumberFormat="1">
      <alignment readingOrder="0" vertical="bottom"/>
    </xf>
    <xf borderId="6" fillId="0" fontId="15" numFmtId="164" xfId="0" applyAlignment="1" applyBorder="1" applyFont="1" applyNumberFormat="1">
      <alignment readingOrder="0" shrinkToFit="0" wrapText="1"/>
    </xf>
    <xf borderId="5" fillId="5" fontId="14" numFmtId="164" xfId="0" applyAlignment="1" applyBorder="1" applyFont="1" applyNumberFormat="1">
      <alignment horizontal="center" shrinkToFit="0" wrapText="1"/>
    </xf>
    <xf borderId="5" fillId="3" fontId="14" numFmtId="164" xfId="0" applyAlignment="1" applyBorder="1" applyFont="1" applyNumberFormat="1">
      <alignment horizontal="center" shrinkToFit="0" wrapText="1"/>
    </xf>
    <xf borderId="5" fillId="6" fontId="14" numFmtId="164" xfId="0" applyAlignment="1" applyBorder="1" applyFont="1" applyNumberFormat="1">
      <alignment horizontal="center" shrinkToFit="0" wrapText="1"/>
    </xf>
    <xf borderId="5" fillId="6" fontId="14" numFmtId="164" xfId="0" applyAlignment="1" applyBorder="1" applyFont="1" applyNumberFormat="1">
      <alignment horizontal="center" readingOrder="0" shrinkToFit="0" wrapText="1"/>
    </xf>
    <xf borderId="5" fillId="0" fontId="17" numFmtId="164" xfId="0" applyAlignment="1" applyBorder="1" applyFont="1" applyNumberFormat="1">
      <alignment horizontal="right" shrinkToFit="0" vertical="bottom" wrapText="0"/>
    </xf>
    <xf borderId="5" fillId="7" fontId="14" numFmtId="164" xfId="0" applyAlignment="1" applyBorder="1" applyFont="1" applyNumberFormat="1">
      <alignment horizontal="center" shrinkToFit="0" wrapText="1"/>
    </xf>
    <xf borderId="5" fillId="0" fontId="14" numFmtId="164" xfId="0" applyAlignment="1" applyBorder="1" applyFont="1" applyNumberFormat="1">
      <alignment horizontal="center" shrinkToFit="0" wrapText="1"/>
    </xf>
    <xf borderId="5" fillId="13" fontId="14" numFmtId="164" xfId="0" applyAlignment="1" applyBorder="1" applyFont="1" applyNumberFormat="1">
      <alignment horizontal="center" shrinkToFit="0" wrapText="1"/>
    </xf>
    <xf borderId="6" fillId="10" fontId="15" numFmtId="164" xfId="0" applyAlignment="1" applyBorder="1" applyFont="1" applyNumberFormat="1">
      <alignment readingOrder="0" shrinkToFit="0" wrapText="1"/>
    </xf>
    <xf borderId="5" fillId="6" fontId="15" numFmtId="164" xfId="0" applyAlignment="1" applyBorder="1" applyFont="1" applyNumberFormat="1">
      <alignment readingOrder="0" shrinkToFit="0" wrapText="1"/>
    </xf>
    <xf borderId="6" fillId="0" fontId="8" numFmtId="167" xfId="0" applyAlignment="1" applyBorder="1" applyFont="1" applyNumberFormat="1">
      <alignment horizontal="right" vertical="bottom"/>
    </xf>
    <xf borderId="6" fillId="10" fontId="8" numFmtId="0" xfId="0" applyAlignment="1" applyBorder="1" applyFont="1">
      <alignment vertical="bottom"/>
    </xf>
    <xf borderId="6" fillId="12" fontId="8" numFmtId="0" xfId="0" applyAlignment="1" applyBorder="1" applyFont="1">
      <alignment vertical="bottom"/>
    </xf>
    <xf borderId="6" fillId="12" fontId="8" numFmtId="164" xfId="0" applyAlignment="1" applyBorder="1" applyFont="1" applyNumberFormat="1">
      <alignment vertical="bottom"/>
    </xf>
    <xf borderId="6" fillId="10" fontId="8" numFmtId="164" xfId="0" applyAlignment="1" applyBorder="1" applyFont="1" applyNumberFormat="1">
      <alignment vertical="bottom"/>
    </xf>
    <xf borderId="0" fillId="14" fontId="8" numFmtId="166" xfId="0" applyAlignment="1" applyFont="1" applyNumberFormat="1">
      <alignment horizontal="right" vertical="bottom"/>
    </xf>
    <xf borderId="6" fillId="10" fontId="8" numFmtId="164" xfId="0" applyAlignment="1" applyBorder="1" applyFont="1" applyNumberFormat="1">
      <alignment readingOrder="0" vertical="bottom"/>
    </xf>
    <xf borderId="6" fillId="0" fontId="8" numFmtId="164" xfId="0" applyAlignment="1" applyBorder="1" applyFont="1" applyNumberFormat="1">
      <alignment readingOrder="0" vertical="bottom"/>
    </xf>
    <xf borderId="0" fillId="0" fontId="8" numFmtId="1" xfId="0" applyAlignment="1" applyFont="1" applyNumberFormat="1">
      <alignment horizontal="right" vertical="bottom"/>
    </xf>
    <xf borderId="6" fillId="10" fontId="8" numFmtId="164" xfId="0" applyAlignment="1" applyBorder="1" applyFont="1" applyNumberFormat="1">
      <alignment readingOrder="0" vertical="bottom"/>
    </xf>
    <xf borderId="6" fillId="10" fontId="8" numFmtId="164" xfId="0" applyAlignment="1" applyBorder="1" applyFont="1" applyNumberFormat="1">
      <alignment shrinkToFit="0" vertical="bottom" wrapText="0"/>
    </xf>
    <xf borderId="0" fillId="10" fontId="8" numFmtId="164" xfId="0" applyAlignment="1" applyFont="1" applyNumberFormat="1">
      <alignment readingOrder="0" shrinkToFit="0" vertical="bottom" wrapText="0"/>
    </xf>
    <xf borderId="5" fillId="0" fontId="8" numFmtId="166" xfId="0" applyAlignment="1" applyBorder="1" applyFont="1" applyNumberFormat="1">
      <alignment horizontal="right" vertical="bottom"/>
    </xf>
    <xf borderId="5" fillId="10" fontId="8" numFmtId="164" xfId="0" applyAlignment="1" applyBorder="1" applyFont="1" applyNumberFormat="1">
      <alignment readingOrder="0" shrinkToFit="0" vertical="bottom" wrapText="0"/>
    </xf>
    <xf borderId="5" fillId="0" fontId="8" numFmtId="1" xfId="0" applyAlignment="1" applyBorder="1" applyFont="1" applyNumberFormat="1">
      <alignment horizontal="right" vertical="bottom"/>
    </xf>
    <xf borderId="5" fillId="0" fontId="8" numFmtId="164" xfId="0" applyAlignment="1" applyBorder="1" applyFont="1" applyNumberFormat="1">
      <alignment horizontal="right" vertical="bottom"/>
    </xf>
    <xf borderId="6" fillId="0" fontId="8" numFmtId="166" xfId="0" applyAlignment="1" applyBorder="1" applyFont="1" applyNumberFormat="1">
      <alignment horizontal="right" vertical="bottom"/>
    </xf>
    <xf borderId="0" fillId="14" fontId="15" numFmtId="14" xfId="0" applyAlignment="1" applyFont="1" applyNumberFormat="1">
      <alignment shrinkToFit="0" wrapText="1"/>
    </xf>
    <xf borderId="0" fillId="0" fontId="15" numFmtId="1" xfId="0" applyAlignment="1" applyFont="1" applyNumberFormat="1">
      <alignment shrinkToFit="0" wrapText="1"/>
    </xf>
    <xf borderId="0" fillId="14" fontId="8" numFmtId="0" xfId="0" applyAlignment="1" applyFont="1">
      <alignment shrinkToFit="0" wrapText="1"/>
    </xf>
    <xf borderId="0" fillId="0" fontId="8" numFmtId="1" xfId="0" applyAlignment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29.43"/>
    <col customWidth="1" min="2" max="2" width="12.43"/>
    <col customWidth="1" min="3" max="3" width="12.86"/>
    <col customWidth="1" min="4" max="4" width="13.43"/>
    <col customWidth="1" min="5" max="5" width="14.57"/>
    <col customWidth="1" min="6" max="6" width="11.57"/>
    <col customWidth="1" min="7" max="7" width="12.86"/>
    <col customWidth="1" min="8" max="8" width="45.0"/>
  </cols>
  <sheetData>
    <row r="1">
      <c r="A1" s="1" t="s">
        <v>0</v>
      </c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>
      <c r="A2" s="3" t="s">
        <v>1</v>
      </c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>
      <c r="A3" s="3" t="s">
        <v>2</v>
      </c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>
      <c r="A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>
      <c r="A5" s="4" t="s">
        <v>3</v>
      </c>
      <c r="B5" s="5" t="s">
        <v>4</v>
      </c>
      <c r="C5" s="6" t="s">
        <v>5</v>
      </c>
      <c r="D5" s="7" t="s">
        <v>6</v>
      </c>
      <c r="E5" s="8" t="s">
        <v>7</v>
      </c>
      <c r="F5" s="9" t="s">
        <v>8</v>
      </c>
      <c r="G5" s="4" t="s">
        <v>9</v>
      </c>
      <c r="H5" s="4" t="s">
        <v>10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>
      <c r="A6" s="10"/>
      <c r="B6" s="11"/>
      <c r="C6" s="11"/>
      <c r="D6" s="12"/>
      <c r="E6" s="12"/>
      <c r="F6" s="12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>
      <c r="A7" s="13" t="s">
        <v>11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>
      <c r="A8" s="14" t="s">
        <v>12</v>
      </c>
      <c r="B8" s="15"/>
      <c r="C8" s="16">
        <v>-100.0</v>
      </c>
      <c r="D8" s="17">
        <f>ledger!T193</f>
        <v>0</v>
      </c>
      <c r="E8" s="17">
        <f>ledger!U193</f>
        <v>-63.87</v>
      </c>
      <c r="F8" s="17">
        <f t="shared" ref="F8:F19" si="1">SUM(D8:E8)</f>
        <v>-63.87</v>
      </c>
      <c r="G8" s="18"/>
      <c r="H8" s="18" t="s">
        <v>13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>
      <c r="A9" s="19" t="s">
        <v>14</v>
      </c>
      <c r="B9" s="16">
        <v>400.0</v>
      </c>
      <c r="C9" s="16">
        <v>-400.0</v>
      </c>
      <c r="D9" s="17">
        <f>ledger!G193</f>
        <v>344</v>
      </c>
      <c r="E9" s="17">
        <f>ledger!V193</f>
        <v>-290.5</v>
      </c>
      <c r="F9" s="17">
        <f t="shared" si="1"/>
        <v>53.5</v>
      </c>
      <c r="G9" s="20"/>
      <c r="H9" s="20" t="s">
        <v>15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>
      <c r="A10" s="14" t="s">
        <v>16</v>
      </c>
      <c r="B10" s="16">
        <v>400.0</v>
      </c>
      <c r="C10" s="16"/>
      <c r="D10" s="17">
        <f>ledger!H193</f>
        <v>252</v>
      </c>
      <c r="E10" s="17"/>
      <c r="F10" s="17">
        <f t="shared" si="1"/>
        <v>252</v>
      </c>
      <c r="G10" s="18"/>
      <c r="H10" s="19" t="s">
        <v>17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>
      <c r="A11" s="21" t="s">
        <v>18</v>
      </c>
      <c r="B11" s="16">
        <v>13000.0</v>
      </c>
      <c r="C11" s="16">
        <v>-800.0</v>
      </c>
      <c r="D11" s="17">
        <f>ledger!I193</f>
        <v>20240.12</v>
      </c>
      <c r="E11" s="17">
        <f>ledger!X193</f>
        <v>-1411.58</v>
      </c>
      <c r="F11" s="17">
        <f t="shared" si="1"/>
        <v>18828.54</v>
      </c>
      <c r="G11" s="18"/>
      <c r="H11" s="18" t="s">
        <v>19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>
      <c r="A12" s="19" t="s">
        <v>20</v>
      </c>
      <c r="B12" s="15"/>
      <c r="C12" s="16">
        <v>-100.0</v>
      </c>
      <c r="D12" s="17"/>
      <c r="E12" s="17">
        <f>ledger!Y193</f>
        <v>-89.52</v>
      </c>
      <c r="F12" s="17">
        <f t="shared" si="1"/>
        <v>-89.52</v>
      </c>
      <c r="G12" s="18"/>
      <c r="H12" s="19" t="s">
        <v>21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>
      <c r="A13" s="19" t="s">
        <v>22</v>
      </c>
      <c r="B13" s="16">
        <v>1350.0</v>
      </c>
      <c r="C13" s="16">
        <v>-1100.0</v>
      </c>
      <c r="D13" s="17">
        <f>ledger!J193</f>
        <v>618</v>
      </c>
      <c r="E13" s="17">
        <f>ledger!Z193</f>
        <v>-514.78</v>
      </c>
      <c r="F13" s="17">
        <f t="shared" si="1"/>
        <v>103.22</v>
      </c>
      <c r="G13" s="20"/>
      <c r="H13" s="20" t="s">
        <v>23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>
      <c r="A14" s="21" t="s">
        <v>24</v>
      </c>
      <c r="B14" s="15"/>
      <c r="C14" s="16">
        <v>-50.0</v>
      </c>
      <c r="D14" s="17"/>
      <c r="E14" s="17">
        <f>ledger!AA193</f>
        <v>-102.24</v>
      </c>
      <c r="F14" s="17">
        <f t="shared" si="1"/>
        <v>-102.24</v>
      </c>
      <c r="G14" s="20"/>
      <c r="H14" s="20" t="s">
        <v>25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>
      <c r="A15" s="21" t="s">
        <v>26</v>
      </c>
      <c r="B15" s="15"/>
      <c r="C15" s="16">
        <v>-300.0</v>
      </c>
      <c r="D15" s="17"/>
      <c r="E15" s="17">
        <f>ledger!AB193</f>
        <v>0</v>
      </c>
      <c r="F15" s="17">
        <f t="shared" si="1"/>
        <v>0</v>
      </c>
      <c r="G15" s="18"/>
      <c r="H15" s="19" t="s">
        <v>27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>
      <c r="A16" s="21" t="s">
        <v>28</v>
      </c>
      <c r="B16" s="16"/>
      <c r="C16" s="16">
        <v>-1000.0</v>
      </c>
      <c r="D16" s="17"/>
      <c r="E16" s="17">
        <f>ledger!AC193</f>
        <v>0</v>
      </c>
      <c r="F16" s="17">
        <f t="shared" si="1"/>
        <v>0</v>
      </c>
      <c r="G16" s="18"/>
      <c r="H16" s="18" t="s">
        <v>29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>
      <c r="A17" s="18" t="s">
        <v>30</v>
      </c>
      <c r="B17" s="15"/>
      <c r="C17" s="16">
        <v>-150.0</v>
      </c>
      <c r="D17" s="17"/>
      <c r="E17" s="17">
        <f>ledger!AD193</f>
        <v>0</v>
      </c>
      <c r="F17" s="17">
        <f t="shared" si="1"/>
        <v>0</v>
      </c>
      <c r="H17" s="22" t="s">
        <v>31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>
      <c r="A18" s="19" t="s">
        <v>32</v>
      </c>
      <c r="B18" s="15"/>
      <c r="C18" s="16">
        <v>-200.0</v>
      </c>
      <c r="D18" s="17"/>
      <c r="E18" s="17">
        <f>ledger!AE193</f>
        <v>0</v>
      </c>
      <c r="F18" s="17">
        <f t="shared" si="1"/>
        <v>0</v>
      </c>
      <c r="G18" s="18"/>
      <c r="H18" s="19" t="s">
        <v>33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>
      <c r="A19" s="18" t="s">
        <v>34</v>
      </c>
      <c r="B19" s="15"/>
      <c r="C19" s="16">
        <v>-1000.0</v>
      </c>
      <c r="D19" s="17"/>
      <c r="E19" s="17">
        <f>ledger!AF193</f>
        <v>0</v>
      </c>
      <c r="F19" s="17">
        <f t="shared" si="1"/>
        <v>0</v>
      </c>
      <c r="G19" s="18"/>
      <c r="H19" s="18" t="s">
        <v>35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>
      <c r="B20" s="23"/>
      <c r="C20" s="23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>
      <c r="A21" s="24" t="s">
        <v>36</v>
      </c>
      <c r="B21" s="25">
        <f t="shared" ref="B21:G21" si="2">SUM(B8:B19)</f>
        <v>15150</v>
      </c>
      <c r="C21" s="25">
        <f t="shared" si="2"/>
        <v>-5200</v>
      </c>
      <c r="D21" s="25">
        <f t="shared" si="2"/>
        <v>21454.12</v>
      </c>
      <c r="E21" s="25">
        <f t="shared" si="2"/>
        <v>-2472.49</v>
      </c>
      <c r="F21" s="25">
        <f t="shared" si="2"/>
        <v>18981.63</v>
      </c>
      <c r="G21" s="26">
        <f t="shared" si="2"/>
        <v>0</v>
      </c>
      <c r="H21" s="27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>
      <c r="A23" s="10"/>
      <c r="B23" s="12"/>
      <c r="C23" s="12"/>
      <c r="D23" s="12"/>
      <c r="E23" s="12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>
      <c r="A24" s="13" t="s">
        <v>37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>
      <c r="A25" s="19" t="s">
        <v>38</v>
      </c>
      <c r="B25" s="15"/>
      <c r="C25" s="28">
        <v>-150.0</v>
      </c>
      <c r="D25" s="17"/>
      <c r="E25" s="17">
        <f>ledger!AG193</f>
        <v>-213.93</v>
      </c>
      <c r="F25" s="17">
        <f t="shared" ref="F25:F34" si="3">SUM(D25:E25)</f>
        <v>-213.93</v>
      </c>
      <c r="G25" s="29"/>
      <c r="H25" s="29" t="s">
        <v>39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>
      <c r="A26" s="21" t="s">
        <v>40</v>
      </c>
      <c r="B26" s="16">
        <v>200.0</v>
      </c>
      <c r="C26" s="16">
        <v>-200.0</v>
      </c>
      <c r="D26" s="17">
        <f>ledger!K193</f>
        <v>0</v>
      </c>
      <c r="E26" s="17">
        <f>ledger!AH193</f>
        <v>-250</v>
      </c>
      <c r="F26" s="17">
        <f t="shared" si="3"/>
        <v>-250</v>
      </c>
      <c r="G26" s="18"/>
      <c r="H26" s="18" t="s">
        <v>41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>
      <c r="A27" s="19" t="s">
        <v>42</v>
      </c>
      <c r="B27" s="15"/>
      <c r="C27" s="28">
        <v>-350.0</v>
      </c>
      <c r="D27" s="17"/>
      <c r="E27" s="17">
        <f>ledger!AI193</f>
        <v>-284.24</v>
      </c>
      <c r="F27" s="17">
        <f t="shared" si="3"/>
        <v>-284.24</v>
      </c>
      <c r="G27" s="29"/>
      <c r="H27" s="29" t="s">
        <v>43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>
      <c r="A28" s="19" t="s">
        <v>44</v>
      </c>
      <c r="B28" s="15"/>
      <c r="C28" s="30">
        <v>-75.0</v>
      </c>
      <c r="D28" s="17"/>
      <c r="E28" s="17">
        <f>ledger!AJ193</f>
        <v>-5.33</v>
      </c>
      <c r="F28" s="17">
        <f t="shared" si="3"/>
        <v>-5.33</v>
      </c>
      <c r="G28" s="31"/>
      <c r="H28" s="31" t="s">
        <v>45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>
      <c r="A29" s="19" t="s">
        <v>46</v>
      </c>
      <c r="B29" s="15"/>
      <c r="C29" s="30">
        <v>-400.0</v>
      </c>
      <c r="D29" s="17"/>
      <c r="E29" s="17">
        <f>ledger!AK193</f>
        <v>-689.13</v>
      </c>
      <c r="F29" s="17">
        <f t="shared" si="3"/>
        <v>-689.13</v>
      </c>
      <c r="G29" s="31"/>
      <c r="H29" s="31" t="s">
        <v>47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>
      <c r="A30" s="21" t="s">
        <v>48</v>
      </c>
      <c r="B30" s="15"/>
      <c r="C30" s="16">
        <v>-2000.0</v>
      </c>
      <c r="D30" s="17"/>
      <c r="E30" s="17">
        <f>ledger!AL193</f>
        <v>0</v>
      </c>
      <c r="F30" s="17">
        <f t="shared" si="3"/>
        <v>0</v>
      </c>
      <c r="G30" s="18"/>
      <c r="H30" s="19" t="s">
        <v>49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>
      <c r="A31" s="19" t="s">
        <v>50</v>
      </c>
      <c r="B31" s="15"/>
      <c r="C31" s="28">
        <v>-300.0</v>
      </c>
      <c r="D31" s="17"/>
      <c r="E31" s="17">
        <f>ledger!AM193</f>
        <v>0</v>
      </c>
      <c r="F31" s="17">
        <f t="shared" si="3"/>
        <v>0</v>
      </c>
      <c r="G31" s="18"/>
      <c r="H31" s="19" t="s">
        <v>51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>
      <c r="A32" s="19" t="s">
        <v>52</v>
      </c>
      <c r="B32" s="15"/>
      <c r="C32" s="28">
        <v>-3000.0</v>
      </c>
      <c r="D32" s="17"/>
      <c r="E32" s="17">
        <f>ledger!AN193</f>
        <v>-2959</v>
      </c>
      <c r="F32" s="17">
        <f t="shared" si="3"/>
        <v>-2959</v>
      </c>
      <c r="G32" s="18"/>
      <c r="H32" s="18" t="s">
        <v>53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>
      <c r="A33" s="20" t="s">
        <v>54</v>
      </c>
      <c r="B33" s="16">
        <v>2000.0</v>
      </c>
      <c r="C33" s="32">
        <v>-3200.0</v>
      </c>
      <c r="D33" s="17">
        <f>ledger!O193</f>
        <v>2030</v>
      </c>
      <c r="E33" s="17">
        <f>ledger!AO193</f>
        <v>-1191.95</v>
      </c>
      <c r="F33" s="17">
        <f t="shared" si="3"/>
        <v>838.05</v>
      </c>
      <c r="G33" s="18"/>
      <c r="H33" s="18" t="s">
        <v>55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>
      <c r="A34" s="21" t="s">
        <v>56</v>
      </c>
      <c r="B34" s="15"/>
      <c r="C34" s="16"/>
      <c r="D34" s="17"/>
      <c r="E34" s="17">
        <f>ledger!AP193</f>
        <v>-5864</v>
      </c>
      <c r="F34" s="17">
        <f t="shared" si="3"/>
        <v>-5864</v>
      </c>
      <c r="G34" s="18"/>
      <c r="H34" s="18" t="s">
        <v>57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>
      <c r="A35" s="20"/>
      <c r="B35" s="15"/>
      <c r="C35" s="16"/>
      <c r="D35" s="12"/>
      <c r="E35" s="12"/>
      <c r="F35" s="12"/>
      <c r="G35" s="18"/>
      <c r="H35" s="18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>
      <c r="A36" s="24" t="s">
        <v>36</v>
      </c>
      <c r="B36" s="25">
        <f t="shared" ref="B36:G36" si="4">SUM(B25:B34)</f>
        <v>2200</v>
      </c>
      <c r="C36" s="25">
        <f t="shared" si="4"/>
        <v>-9675</v>
      </c>
      <c r="D36" s="25">
        <f t="shared" si="4"/>
        <v>2030</v>
      </c>
      <c r="E36" s="25">
        <f t="shared" si="4"/>
        <v>-11457.58</v>
      </c>
      <c r="F36" s="25">
        <f t="shared" si="4"/>
        <v>-9427.58</v>
      </c>
      <c r="G36" s="26">
        <f t="shared" si="4"/>
        <v>0</v>
      </c>
      <c r="H36" s="27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>
      <c r="A39" s="33" t="s">
        <v>58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>
      <c r="A40" s="21" t="s">
        <v>59</v>
      </c>
      <c r="B40" s="16">
        <v>5800.0</v>
      </c>
      <c r="C40" s="16">
        <v>-4800.0</v>
      </c>
      <c r="D40" s="17">
        <f>ledger!L193</f>
        <v>4179.01</v>
      </c>
      <c r="E40" s="17">
        <f>ledger!AQ193</f>
        <v>-3442.12</v>
      </c>
      <c r="F40" s="17">
        <f t="shared" ref="F40:F43" si="5">SUM(D40:E40)</f>
        <v>736.89</v>
      </c>
      <c r="G40" s="34"/>
      <c r="H40" s="34" t="s">
        <v>60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>
      <c r="A41" s="14" t="s">
        <v>61</v>
      </c>
      <c r="B41" s="16">
        <v>6500.0</v>
      </c>
      <c r="C41" s="16">
        <v>-6500.0</v>
      </c>
      <c r="D41" s="17">
        <f>ledger!M193</f>
        <v>4040.58</v>
      </c>
      <c r="E41" s="17">
        <f>ledger!AR193</f>
        <v>-4006.45</v>
      </c>
      <c r="F41" s="17">
        <f t="shared" si="5"/>
        <v>34.13</v>
      </c>
      <c r="G41" s="20"/>
      <c r="H41" s="20" t="s">
        <v>62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>
      <c r="A42" s="21" t="s">
        <v>63</v>
      </c>
      <c r="B42" s="16">
        <v>500.0</v>
      </c>
      <c r="C42" s="15"/>
      <c r="D42" s="17">
        <f>ledger!N193</f>
        <v>819.91</v>
      </c>
      <c r="E42" s="17">
        <f>ledger!AS193</f>
        <v>0</v>
      </c>
      <c r="F42" s="17">
        <f t="shared" si="5"/>
        <v>819.91</v>
      </c>
      <c r="G42" s="18"/>
      <c r="H42" s="19" t="s">
        <v>17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>
      <c r="A43" s="21" t="s">
        <v>64</v>
      </c>
      <c r="B43" s="15"/>
      <c r="C43" s="16">
        <v>-200.0</v>
      </c>
      <c r="D43" s="17"/>
      <c r="E43" s="17">
        <f>ledger!AT193</f>
        <v>-200</v>
      </c>
      <c r="F43" s="17">
        <f t="shared" si="5"/>
        <v>-200</v>
      </c>
      <c r="G43" s="18"/>
      <c r="H43" s="19" t="s">
        <v>65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>
      <c r="A44" s="21"/>
      <c r="B44" s="16"/>
      <c r="C44" s="15"/>
      <c r="D44" s="12"/>
      <c r="E44" s="12"/>
      <c r="F44" s="12"/>
      <c r="G44" s="19"/>
      <c r="H44" s="1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>
      <c r="A45" s="24" t="s">
        <v>36</v>
      </c>
      <c r="B45" s="25">
        <f t="shared" ref="B45:G45" si="6">SUM(B40:B43)</f>
        <v>12800</v>
      </c>
      <c r="C45" s="25">
        <f t="shared" si="6"/>
        <v>-11500</v>
      </c>
      <c r="D45" s="25">
        <f t="shared" si="6"/>
        <v>9039.5</v>
      </c>
      <c r="E45" s="25">
        <f t="shared" si="6"/>
        <v>-7648.57</v>
      </c>
      <c r="F45" s="25">
        <f t="shared" si="6"/>
        <v>1390.93</v>
      </c>
      <c r="G45" s="26">
        <f t="shared" si="6"/>
        <v>0</v>
      </c>
      <c r="H45" s="27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>
      <c r="A46" s="21"/>
      <c r="B46" s="32"/>
      <c r="C46" s="12"/>
      <c r="D46" s="12"/>
      <c r="E46" s="12"/>
      <c r="F46" s="12"/>
      <c r="G46" s="19"/>
      <c r="H46" s="1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>
      <c r="A47" s="21"/>
      <c r="B47" s="32"/>
      <c r="C47" s="12"/>
      <c r="D47" s="12"/>
      <c r="E47" s="12"/>
      <c r="F47" s="12"/>
      <c r="G47" s="19"/>
      <c r="H47" s="1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>
      <c r="A48" s="33" t="s">
        <v>66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>
      <c r="A49" s="21" t="s">
        <v>67</v>
      </c>
      <c r="B49" s="15"/>
      <c r="C49" s="16">
        <v>-100.0</v>
      </c>
      <c r="D49" s="17"/>
      <c r="E49" s="17">
        <f>ledger!AU193</f>
        <v>-252.29</v>
      </c>
      <c r="F49" s="17">
        <f t="shared" ref="F49:F57" si="7">SUM(D49:E49)</f>
        <v>-252.29</v>
      </c>
      <c r="G49" s="18"/>
      <c r="H49" s="18" t="s">
        <v>68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>
      <c r="A50" s="19" t="s">
        <v>69</v>
      </c>
      <c r="B50" s="15"/>
      <c r="C50" s="30">
        <v>-400.0</v>
      </c>
      <c r="D50" s="17"/>
      <c r="E50" s="17">
        <f>ledger!AV193</f>
        <v>-119.17</v>
      </c>
      <c r="F50" s="17">
        <f t="shared" si="7"/>
        <v>-119.17</v>
      </c>
      <c r="G50" s="18"/>
      <c r="H50" s="18" t="s">
        <v>70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>
      <c r="A51" s="21" t="s">
        <v>71</v>
      </c>
      <c r="B51" s="16">
        <v>1000.0</v>
      </c>
      <c r="C51" s="15"/>
      <c r="D51" s="17">
        <f>ledger!P193</f>
        <v>602</v>
      </c>
      <c r="E51" s="17"/>
      <c r="F51" s="17">
        <f t="shared" si="7"/>
        <v>602</v>
      </c>
      <c r="G51" s="18"/>
      <c r="H51" s="19" t="s">
        <v>72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>
      <c r="A52" s="21" t="s">
        <v>73</v>
      </c>
      <c r="B52" s="16">
        <v>200.0</v>
      </c>
      <c r="C52" s="15"/>
      <c r="D52" s="17">
        <f>ledger!Q193</f>
        <v>550</v>
      </c>
      <c r="E52" s="17"/>
      <c r="F52" s="17">
        <f t="shared" si="7"/>
        <v>550</v>
      </c>
      <c r="G52" s="18"/>
      <c r="H52" s="18" t="s">
        <v>74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>
      <c r="A53" s="19" t="s">
        <v>75</v>
      </c>
      <c r="B53" s="15"/>
      <c r="C53" s="28">
        <v>-200.0</v>
      </c>
      <c r="D53" s="17"/>
      <c r="E53" s="17">
        <f>ledger!AW193</f>
        <v>-11598.68</v>
      </c>
      <c r="F53" s="17">
        <f t="shared" si="7"/>
        <v>-11598.68</v>
      </c>
      <c r="G53" s="18"/>
      <c r="H53" s="18" t="s">
        <v>76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>
      <c r="A54" s="14" t="s">
        <v>77</v>
      </c>
      <c r="B54" s="16">
        <v>600.0</v>
      </c>
      <c r="C54" s="16">
        <v>-600.0</v>
      </c>
      <c r="D54" s="17">
        <f>ledger!R193</f>
        <v>1320</v>
      </c>
      <c r="E54" s="17">
        <f>ledger!AX193</f>
        <v>-1320</v>
      </c>
      <c r="F54" s="17">
        <f t="shared" si="7"/>
        <v>0</v>
      </c>
      <c r="G54" s="20"/>
      <c r="H54" s="20" t="s">
        <v>78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>
      <c r="A55" s="19" t="s">
        <v>79</v>
      </c>
      <c r="B55" s="15"/>
      <c r="C55" s="30">
        <v>-180.0</v>
      </c>
      <c r="D55" s="17"/>
      <c r="E55" s="17">
        <f>ledger!AY193</f>
        <v>-191.87</v>
      </c>
      <c r="F55" s="17">
        <f t="shared" si="7"/>
        <v>-191.87</v>
      </c>
      <c r="G55" s="35"/>
      <c r="H55" s="35" t="s">
        <v>80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>
      <c r="A56" s="18" t="s">
        <v>81</v>
      </c>
      <c r="B56" s="15"/>
      <c r="C56" s="30">
        <v>-465.0</v>
      </c>
      <c r="D56" s="17"/>
      <c r="E56" s="17">
        <f>ledger!AZ193</f>
        <v>-465</v>
      </c>
      <c r="F56" s="17">
        <f t="shared" si="7"/>
        <v>-465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>
      <c r="A57" s="19" t="s">
        <v>82</v>
      </c>
      <c r="B57" s="16"/>
      <c r="C57" s="15"/>
      <c r="D57" s="17">
        <f>ledger!S193</f>
        <v>4.33</v>
      </c>
      <c r="E57" s="17"/>
      <c r="F57" s="17">
        <f t="shared" si="7"/>
        <v>4.33</v>
      </c>
      <c r="G57" s="18"/>
      <c r="H57" s="18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>
      <c r="A58" s="21"/>
      <c r="B58" s="16"/>
      <c r="C58" s="15"/>
      <c r="D58" s="12"/>
      <c r="E58" s="12"/>
      <c r="F58" s="12"/>
      <c r="G58" s="18"/>
      <c r="H58" s="18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>
      <c r="A59" s="24" t="s">
        <v>36</v>
      </c>
      <c r="B59" s="25">
        <f t="shared" ref="B59:G59" si="8">SUM(B49:B57)</f>
        <v>1800</v>
      </c>
      <c r="C59" s="25">
        <f t="shared" si="8"/>
        <v>-1945</v>
      </c>
      <c r="D59" s="25">
        <f t="shared" si="8"/>
        <v>2476.33</v>
      </c>
      <c r="E59" s="25">
        <f t="shared" si="8"/>
        <v>-13947.01</v>
      </c>
      <c r="F59" s="25">
        <f t="shared" si="8"/>
        <v>-11470.68</v>
      </c>
      <c r="G59" s="26">
        <f t="shared" si="8"/>
        <v>0</v>
      </c>
      <c r="H59" s="2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>
      <c r="A62" s="36" t="s">
        <v>83</v>
      </c>
      <c r="B62" s="37">
        <f t="shared" ref="B62:G62" si="9">SUM(B21+B36+B45+B59)</f>
        <v>31950</v>
      </c>
      <c r="C62" s="37">
        <f t="shared" si="9"/>
        <v>-28320</v>
      </c>
      <c r="D62" s="37">
        <f t="shared" si="9"/>
        <v>34999.95</v>
      </c>
      <c r="E62" s="37">
        <f t="shared" si="9"/>
        <v>-35525.65</v>
      </c>
      <c r="F62" s="37">
        <f t="shared" si="9"/>
        <v>-525.7</v>
      </c>
      <c r="G62" s="37">
        <f t="shared" si="9"/>
        <v>0</v>
      </c>
      <c r="H62" s="38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</row>
    <row r="63"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>
      <c r="A64" s="40" t="s">
        <v>84</v>
      </c>
      <c r="B64" s="41">
        <v>5434.66</v>
      </c>
      <c r="C64" s="42"/>
      <c r="D64" s="42"/>
      <c r="E64" s="42"/>
      <c r="F64" s="42"/>
      <c r="G64" s="42"/>
      <c r="H64" s="4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>
      <c r="A67" s="22" t="s">
        <v>85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>
      <c r="A68" s="10"/>
      <c r="B68" s="12"/>
      <c r="C68" s="12"/>
      <c r="D68" s="12"/>
      <c r="E68" s="12"/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>
      <c r="A69" s="10"/>
      <c r="B69" s="12"/>
      <c r="C69" s="12"/>
      <c r="D69" s="12"/>
      <c r="E69" s="12"/>
      <c r="F69" s="12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>
      <c r="A70" s="10"/>
      <c r="B70" s="12"/>
      <c r="C70" s="12"/>
      <c r="D70" s="12"/>
      <c r="E70" s="12"/>
      <c r="F70" s="12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>
      <c r="A71" s="10"/>
      <c r="B71" s="12"/>
      <c r="C71" s="12"/>
      <c r="D71" s="12"/>
      <c r="E71" s="12"/>
      <c r="F71" s="12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>
      <c r="A72" s="10"/>
      <c r="B72" s="12"/>
      <c r="C72" s="12"/>
      <c r="D72" s="12"/>
      <c r="E72" s="12"/>
      <c r="F72" s="12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>
      <c r="A73" s="10"/>
      <c r="B73" s="12"/>
      <c r="C73" s="12"/>
      <c r="D73" s="12"/>
      <c r="E73" s="12"/>
      <c r="F73" s="12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>
      <c r="A74" s="10"/>
      <c r="B74" s="12"/>
      <c r="C74" s="12"/>
      <c r="D74" s="12"/>
      <c r="E74" s="12"/>
      <c r="F74" s="12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>
      <c r="A75" s="10"/>
      <c r="B75" s="12"/>
      <c r="C75" s="12"/>
      <c r="D75" s="12"/>
      <c r="E75" s="12"/>
      <c r="F75" s="12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>
      <c r="A76" s="10"/>
      <c r="B76" s="12"/>
      <c r="C76" s="12"/>
      <c r="D76" s="12"/>
      <c r="E76" s="12"/>
      <c r="F76" s="12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>
      <c r="A77" s="10"/>
      <c r="B77" s="12"/>
      <c r="C77" s="12"/>
      <c r="D77" s="12"/>
      <c r="E77" s="12"/>
      <c r="F77" s="12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>
      <c r="A78" s="10"/>
      <c r="B78" s="12"/>
      <c r="C78" s="12"/>
      <c r="D78" s="12"/>
      <c r="E78" s="12"/>
      <c r="F78" s="12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>
      <c r="A79" s="10"/>
      <c r="B79" s="12"/>
      <c r="C79" s="12"/>
      <c r="D79" s="12"/>
      <c r="E79" s="12"/>
      <c r="F79" s="12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>
      <c r="A80" s="10"/>
      <c r="B80" s="12"/>
      <c r="C80" s="12"/>
      <c r="D80" s="12"/>
      <c r="E80" s="12"/>
      <c r="F80" s="12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>
      <c r="A81" s="10"/>
      <c r="B81" s="12"/>
      <c r="C81" s="12"/>
      <c r="D81" s="12"/>
      <c r="E81" s="12"/>
      <c r="F81" s="12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>
      <c r="A82" s="10"/>
      <c r="B82" s="12"/>
      <c r="C82" s="12"/>
      <c r="D82" s="12"/>
      <c r="E82" s="12"/>
      <c r="F82" s="12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>
      <c r="A83" s="10"/>
      <c r="B83" s="12"/>
      <c r="C83" s="12"/>
      <c r="D83" s="12"/>
      <c r="E83" s="12"/>
      <c r="F83" s="12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>
      <c r="A84" s="10"/>
      <c r="B84" s="12"/>
      <c r="C84" s="12"/>
      <c r="D84" s="12"/>
      <c r="E84" s="12"/>
      <c r="F84" s="12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>
      <c r="A85" s="10"/>
      <c r="B85" s="12"/>
      <c r="C85" s="12"/>
      <c r="D85" s="12"/>
      <c r="E85" s="12"/>
      <c r="F85" s="12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>
      <c r="A86" s="10"/>
      <c r="B86" s="12"/>
      <c r="C86" s="12"/>
      <c r="D86" s="12"/>
      <c r="E86" s="12"/>
      <c r="F86" s="12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>
      <c r="A87" s="10"/>
      <c r="B87" s="12"/>
      <c r="C87" s="12"/>
      <c r="D87" s="12"/>
      <c r="E87" s="12"/>
      <c r="F87" s="12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>
      <c r="A88" s="10"/>
      <c r="B88" s="12"/>
      <c r="C88" s="12"/>
      <c r="D88" s="12"/>
      <c r="E88" s="12"/>
      <c r="F88" s="12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>
      <c r="A89" s="10"/>
      <c r="B89" s="12"/>
      <c r="C89" s="12"/>
      <c r="D89" s="12"/>
      <c r="E89" s="12"/>
      <c r="F89" s="12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>
      <c r="A90" s="10"/>
      <c r="B90" s="12"/>
      <c r="C90" s="12"/>
      <c r="D90" s="12"/>
      <c r="E90" s="12"/>
      <c r="F90" s="12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>
      <c r="A91" s="10"/>
      <c r="B91" s="12"/>
      <c r="C91" s="12"/>
      <c r="D91" s="12"/>
      <c r="E91" s="12"/>
      <c r="F91" s="12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>
      <c r="A92" s="10"/>
      <c r="B92" s="12"/>
      <c r="C92" s="12"/>
      <c r="D92" s="12"/>
      <c r="E92" s="12"/>
      <c r="F92" s="12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>
      <c r="A93" s="10"/>
      <c r="B93" s="12"/>
      <c r="C93" s="12"/>
      <c r="D93" s="12"/>
      <c r="E93" s="12"/>
      <c r="F93" s="12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>
      <c r="A94" s="10"/>
      <c r="B94" s="12"/>
      <c r="C94" s="12"/>
      <c r="D94" s="12"/>
      <c r="E94" s="12"/>
      <c r="F94" s="12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>
      <c r="A95" s="10"/>
      <c r="B95" s="12"/>
      <c r="C95" s="12"/>
      <c r="D95" s="12"/>
      <c r="E95" s="12"/>
      <c r="F95" s="12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>
      <c r="A96" s="10"/>
      <c r="B96" s="12"/>
      <c r="C96" s="12"/>
      <c r="D96" s="12"/>
      <c r="E96" s="12"/>
      <c r="F96" s="12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>
      <c r="A97" s="10"/>
      <c r="B97" s="12"/>
      <c r="C97" s="12"/>
      <c r="D97" s="12"/>
      <c r="E97" s="12"/>
      <c r="F97" s="12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>
      <c r="A98" s="10"/>
      <c r="B98" s="12"/>
      <c r="C98" s="12"/>
      <c r="D98" s="12"/>
      <c r="E98" s="12"/>
      <c r="F98" s="12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>
      <c r="A99" s="10"/>
      <c r="B99" s="12"/>
      <c r="C99" s="12"/>
      <c r="D99" s="12"/>
      <c r="E99" s="12"/>
      <c r="F99" s="12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>
      <c r="A100" s="10"/>
      <c r="B100" s="12"/>
      <c r="C100" s="12"/>
      <c r="D100" s="12"/>
      <c r="E100" s="12"/>
      <c r="F100" s="12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>
      <c r="A101" s="10"/>
      <c r="B101" s="12"/>
      <c r="C101" s="12"/>
      <c r="D101" s="12"/>
      <c r="E101" s="12"/>
      <c r="F101" s="12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>
      <c r="A102" s="10"/>
      <c r="B102" s="12"/>
      <c r="C102" s="12"/>
      <c r="D102" s="12"/>
      <c r="E102" s="12"/>
      <c r="F102" s="12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>
      <c r="A103" s="10"/>
      <c r="B103" s="12"/>
      <c r="C103" s="12"/>
      <c r="D103" s="12"/>
      <c r="E103" s="12"/>
      <c r="F103" s="12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>
      <c r="A104" s="10"/>
      <c r="B104" s="12"/>
      <c r="C104" s="12"/>
      <c r="D104" s="12"/>
      <c r="E104" s="12"/>
      <c r="F104" s="12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>
      <c r="A105" s="10"/>
      <c r="B105" s="12"/>
      <c r="C105" s="12"/>
      <c r="D105" s="12"/>
      <c r="E105" s="12"/>
      <c r="F105" s="12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>
      <c r="A106" s="10"/>
      <c r="B106" s="12"/>
      <c r="C106" s="12"/>
      <c r="D106" s="12"/>
      <c r="E106" s="12"/>
      <c r="F106" s="12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>
      <c r="A107" s="10"/>
      <c r="B107" s="12"/>
      <c r="C107" s="12"/>
      <c r="D107" s="12"/>
      <c r="E107" s="12"/>
      <c r="F107" s="12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>
      <c r="A108" s="10"/>
      <c r="B108" s="12"/>
      <c r="C108" s="12"/>
      <c r="D108" s="12"/>
      <c r="E108" s="12"/>
      <c r="F108" s="12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>
      <c r="A109" s="10"/>
      <c r="B109" s="12"/>
      <c r="C109" s="12"/>
      <c r="D109" s="12"/>
      <c r="E109" s="12"/>
      <c r="F109" s="12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>
      <c r="A110" s="10"/>
      <c r="B110" s="12"/>
      <c r="C110" s="12"/>
      <c r="D110" s="12"/>
      <c r="E110" s="12"/>
      <c r="F110" s="12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>
      <c r="A111" s="10"/>
      <c r="B111" s="12"/>
      <c r="C111" s="12"/>
      <c r="D111" s="12"/>
      <c r="E111" s="12"/>
      <c r="F111" s="12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>
      <c r="A112" s="10"/>
      <c r="B112" s="12"/>
      <c r="C112" s="12"/>
      <c r="D112" s="12"/>
      <c r="E112" s="12"/>
      <c r="F112" s="12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>
      <c r="A113" s="10"/>
      <c r="B113" s="12"/>
      <c r="C113" s="12"/>
      <c r="D113" s="12"/>
      <c r="E113" s="12"/>
      <c r="F113" s="12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>
      <c r="A114" s="10"/>
      <c r="B114" s="12"/>
      <c r="C114" s="12"/>
      <c r="D114" s="12"/>
      <c r="E114" s="12"/>
      <c r="F114" s="12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>
      <c r="A115" s="10"/>
      <c r="B115" s="12"/>
      <c r="C115" s="12"/>
      <c r="D115" s="12"/>
      <c r="E115" s="12"/>
      <c r="F115" s="12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>
      <c r="A116" s="10"/>
      <c r="B116" s="12"/>
      <c r="C116" s="12"/>
      <c r="D116" s="12"/>
      <c r="E116" s="12"/>
      <c r="F116" s="12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>
      <c r="A117" s="10"/>
      <c r="B117" s="12"/>
      <c r="C117" s="12"/>
      <c r="D117" s="12"/>
      <c r="E117" s="12"/>
      <c r="F117" s="12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>
      <c r="A118" s="10"/>
      <c r="B118" s="12"/>
      <c r="C118" s="12"/>
      <c r="D118" s="12"/>
      <c r="E118" s="12"/>
      <c r="F118" s="12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>
      <c r="A119" s="10"/>
      <c r="B119" s="12"/>
      <c r="C119" s="12"/>
      <c r="D119" s="12"/>
      <c r="E119" s="12"/>
      <c r="F119" s="12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>
      <c r="A120" s="10"/>
      <c r="B120" s="12"/>
      <c r="C120" s="12"/>
      <c r="D120" s="12"/>
      <c r="E120" s="12"/>
      <c r="F120" s="12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>
      <c r="A121" s="10"/>
      <c r="B121" s="12"/>
      <c r="C121" s="12"/>
      <c r="D121" s="12"/>
      <c r="E121" s="12"/>
      <c r="F121" s="12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>
      <c r="A122" s="10"/>
      <c r="B122" s="12"/>
      <c r="C122" s="12"/>
      <c r="D122" s="12"/>
      <c r="E122" s="12"/>
      <c r="F122" s="12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>
      <c r="A123" s="10"/>
      <c r="B123" s="12"/>
      <c r="C123" s="12"/>
      <c r="D123" s="12"/>
      <c r="E123" s="12"/>
      <c r="F123" s="12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>
      <c r="A124" s="10"/>
      <c r="B124" s="12"/>
      <c r="C124" s="12"/>
      <c r="D124" s="12"/>
      <c r="E124" s="12"/>
      <c r="F124" s="12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>
      <c r="A125" s="10"/>
      <c r="B125" s="12"/>
      <c r="C125" s="12"/>
      <c r="D125" s="12"/>
      <c r="E125" s="12"/>
      <c r="F125" s="12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>
      <c r="A126" s="10"/>
      <c r="B126" s="12"/>
      <c r="C126" s="12"/>
      <c r="D126" s="12"/>
      <c r="E126" s="12"/>
      <c r="F126" s="12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>
      <c r="A127" s="10"/>
      <c r="B127" s="12"/>
      <c r="C127" s="12"/>
      <c r="D127" s="12"/>
      <c r="E127" s="12"/>
      <c r="F127" s="12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>
      <c r="A128" s="10"/>
      <c r="B128" s="12"/>
      <c r="C128" s="12"/>
      <c r="D128" s="12"/>
      <c r="E128" s="12"/>
      <c r="F128" s="12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>
      <c r="A129" s="10"/>
      <c r="B129" s="12"/>
      <c r="C129" s="12"/>
      <c r="D129" s="12"/>
      <c r="E129" s="12"/>
      <c r="F129" s="12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>
      <c r="A130" s="10"/>
      <c r="B130" s="12"/>
      <c r="C130" s="12"/>
      <c r="D130" s="12"/>
      <c r="E130" s="12"/>
      <c r="F130" s="12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>
      <c r="A131" s="10"/>
      <c r="B131" s="12"/>
      <c r="C131" s="12"/>
      <c r="D131" s="12"/>
      <c r="E131" s="12"/>
      <c r="F131" s="12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>
      <c r="A132" s="10"/>
      <c r="B132" s="12"/>
      <c r="C132" s="12"/>
      <c r="D132" s="12"/>
      <c r="E132" s="12"/>
      <c r="F132" s="12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>
      <c r="A133" s="10"/>
      <c r="B133" s="12"/>
      <c r="C133" s="12"/>
      <c r="D133" s="12"/>
      <c r="E133" s="12"/>
      <c r="F133" s="12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>
      <c r="A134" s="10"/>
      <c r="B134" s="12"/>
      <c r="C134" s="12"/>
      <c r="D134" s="12"/>
      <c r="E134" s="12"/>
      <c r="F134" s="12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>
      <c r="A135" s="10"/>
      <c r="B135" s="12"/>
      <c r="C135" s="12"/>
      <c r="D135" s="12"/>
      <c r="E135" s="12"/>
      <c r="F135" s="12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>
      <c r="A136" s="10"/>
      <c r="B136" s="12"/>
      <c r="C136" s="12"/>
      <c r="D136" s="12"/>
      <c r="E136" s="12"/>
      <c r="F136" s="12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>
      <c r="A137" s="10"/>
      <c r="B137" s="12"/>
      <c r="C137" s="12"/>
      <c r="D137" s="12"/>
      <c r="E137" s="12"/>
      <c r="F137" s="12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>
      <c r="A138" s="10"/>
      <c r="B138" s="12"/>
      <c r="C138" s="12"/>
      <c r="D138" s="12"/>
      <c r="E138" s="12"/>
      <c r="F138" s="12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>
      <c r="A139" s="10"/>
      <c r="B139" s="12"/>
      <c r="C139" s="12"/>
      <c r="D139" s="12"/>
      <c r="E139" s="12"/>
      <c r="F139" s="12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>
      <c r="A140" s="10"/>
      <c r="B140" s="12"/>
      <c r="C140" s="12"/>
      <c r="D140" s="12"/>
      <c r="E140" s="12"/>
      <c r="F140" s="12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>
      <c r="A141" s="10"/>
      <c r="B141" s="12"/>
      <c r="C141" s="12"/>
      <c r="D141" s="12"/>
      <c r="E141" s="12"/>
      <c r="F141" s="12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>
      <c r="A142" s="10"/>
      <c r="B142" s="12"/>
      <c r="C142" s="12"/>
      <c r="D142" s="12"/>
      <c r="E142" s="12"/>
      <c r="F142" s="12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>
      <c r="A143" s="10"/>
      <c r="B143" s="12"/>
      <c r="C143" s="12"/>
      <c r="D143" s="12"/>
      <c r="E143" s="12"/>
      <c r="F143" s="12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>
      <c r="A144" s="10"/>
      <c r="B144" s="12"/>
      <c r="C144" s="12"/>
      <c r="D144" s="12"/>
      <c r="E144" s="12"/>
      <c r="F144" s="12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>
      <c r="A145" s="10"/>
      <c r="B145" s="12"/>
      <c r="C145" s="12"/>
      <c r="D145" s="12"/>
      <c r="E145" s="12"/>
      <c r="F145" s="12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>
      <c r="A146" s="10"/>
      <c r="B146" s="12"/>
      <c r="C146" s="12"/>
      <c r="D146" s="12"/>
      <c r="E146" s="12"/>
      <c r="F146" s="12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>
      <c r="A147" s="10"/>
      <c r="B147" s="12"/>
      <c r="C147" s="12"/>
      <c r="D147" s="12"/>
      <c r="E147" s="12"/>
      <c r="F147" s="12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>
      <c r="A148" s="10"/>
      <c r="B148" s="12"/>
      <c r="C148" s="12"/>
      <c r="D148" s="12"/>
      <c r="E148" s="12"/>
      <c r="F148" s="12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>
      <c r="A149" s="10"/>
      <c r="B149" s="12"/>
      <c r="C149" s="12"/>
      <c r="D149" s="12"/>
      <c r="E149" s="12"/>
      <c r="F149" s="12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>
      <c r="A150" s="10"/>
      <c r="B150" s="12"/>
      <c r="C150" s="12"/>
      <c r="D150" s="12"/>
      <c r="E150" s="12"/>
      <c r="F150" s="12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>
      <c r="A151" s="10"/>
      <c r="B151" s="12"/>
      <c r="C151" s="12"/>
      <c r="D151" s="12"/>
      <c r="E151" s="12"/>
      <c r="F151" s="12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>
      <c r="A152" s="10"/>
      <c r="B152" s="12"/>
      <c r="C152" s="12"/>
      <c r="D152" s="12"/>
      <c r="E152" s="12"/>
      <c r="F152" s="12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>
      <c r="A153" s="10"/>
      <c r="B153" s="12"/>
      <c r="C153" s="12"/>
      <c r="D153" s="12"/>
      <c r="E153" s="12"/>
      <c r="F153" s="12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>
      <c r="A154" s="10"/>
      <c r="B154" s="12"/>
      <c r="C154" s="12"/>
      <c r="D154" s="12"/>
      <c r="E154" s="12"/>
      <c r="F154" s="12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>
      <c r="A155" s="10"/>
      <c r="B155" s="12"/>
      <c r="C155" s="12"/>
      <c r="D155" s="12"/>
      <c r="E155" s="12"/>
      <c r="F155" s="12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>
      <c r="A156" s="10"/>
      <c r="B156" s="12"/>
      <c r="C156" s="12"/>
      <c r="D156" s="12"/>
      <c r="E156" s="12"/>
      <c r="F156" s="12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>
      <c r="A157" s="10"/>
      <c r="B157" s="12"/>
      <c r="C157" s="12"/>
      <c r="D157" s="12"/>
      <c r="E157" s="12"/>
      <c r="F157" s="12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>
      <c r="A158" s="10"/>
      <c r="B158" s="12"/>
      <c r="C158" s="12"/>
      <c r="D158" s="12"/>
      <c r="E158" s="12"/>
      <c r="F158" s="12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>
      <c r="A159" s="10"/>
      <c r="B159" s="12"/>
      <c r="C159" s="12"/>
      <c r="D159" s="12"/>
      <c r="E159" s="12"/>
      <c r="F159" s="12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>
      <c r="A160" s="10"/>
      <c r="B160" s="12"/>
      <c r="C160" s="12"/>
      <c r="D160" s="12"/>
      <c r="E160" s="12"/>
      <c r="F160" s="12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>
      <c r="A161" s="10"/>
      <c r="B161" s="12"/>
      <c r="C161" s="12"/>
      <c r="D161" s="12"/>
      <c r="E161" s="12"/>
      <c r="F161" s="12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>
      <c r="A162" s="10"/>
      <c r="B162" s="12"/>
      <c r="C162" s="12"/>
      <c r="D162" s="12"/>
      <c r="E162" s="12"/>
      <c r="F162" s="12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>
      <c r="A163" s="10"/>
      <c r="B163" s="12"/>
      <c r="C163" s="12"/>
      <c r="D163" s="12"/>
      <c r="E163" s="12"/>
      <c r="F163" s="12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>
      <c r="A164" s="10"/>
      <c r="B164" s="12"/>
      <c r="C164" s="12"/>
      <c r="D164" s="12"/>
      <c r="E164" s="12"/>
      <c r="F164" s="12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>
      <c r="A165" s="10"/>
      <c r="B165" s="12"/>
      <c r="C165" s="12"/>
      <c r="D165" s="12"/>
      <c r="E165" s="12"/>
      <c r="F165" s="12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>
      <c r="A166" s="10"/>
      <c r="B166" s="12"/>
      <c r="C166" s="12"/>
      <c r="D166" s="12"/>
      <c r="E166" s="12"/>
      <c r="F166" s="12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>
      <c r="A167" s="10"/>
      <c r="B167" s="12"/>
      <c r="C167" s="12"/>
      <c r="D167" s="12"/>
      <c r="E167" s="12"/>
      <c r="F167" s="12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>
      <c r="A168" s="10"/>
      <c r="B168" s="12"/>
      <c r="C168" s="12"/>
      <c r="D168" s="12"/>
      <c r="E168" s="12"/>
      <c r="F168" s="12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>
      <c r="A169" s="10"/>
      <c r="B169" s="12"/>
      <c r="C169" s="12"/>
      <c r="D169" s="12"/>
      <c r="E169" s="12"/>
      <c r="F169" s="12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>
      <c r="A170" s="10"/>
      <c r="B170" s="12"/>
      <c r="C170" s="12"/>
      <c r="D170" s="12"/>
      <c r="E170" s="12"/>
      <c r="F170" s="12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>
      <c r="A171" s="10"/>
      <c r="B171" s="12"/>
      <c r="C171" s="12"/>
      <c r="D171" s="12"/>
      <c r="E171" s="12"/>
      <c r="F171" s="12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>
      <c r="A172" s="10"/>
      <c r="B172" s="12"/>
      <c r="C172" s="12"/>
      <c r="D172" s="12"/>
      <c r="E172" s="12"/>
      <c r="F172" s="12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>
      <c r="A173" s="10"/>
      <c r="B173" s="12"/>
      <c r="C173" s="12"/>
      <c r="D173" s="12"/>
      <c r="E173" s="12"/>
      <c r="F173" s="12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>
      <c r="A174" s="10"/>
      <c r="B174" s="12"/>
      <c r="C174" s="12"/>
      <c r="D174" s="12"/>
      <c r="E174" s="12"/>
      <c r="F174" s="12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>
      <c r="A175" s="10"/>
      <c r="B175" s="12"/>
      <c r="C175" s="12"/>
      <c r="D175" s="12"/>
      <c r="E175" s="12"/>
      <c r="F175" s="12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>
      <c r="A176" s="10"/>
      <c r="B176" s="12"/>
      <c r="C176" s="12"/>
      <c r="D176" s="12"/>
      <c r="E176" s="12"/>
      <c r="F176" s="12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>
      <c r="A177" s="10"/>
      <c r="B177" s="12"/>
      <c r="C177" s="12"/>
      <c r="D177" s="12"/>
      <c r="E177" s="12"/>
      <c r="F177" s="12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>
      <c r="A178" s="10"/>
      <c r="B178" s="12"/>
      <c r="C178" s="12"/>
      <c r="D178" s="12"/>
      <c r="E178" s="12"/>
      <c r="F178" s="12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>
      <c r="A179" s="10"/>
      <c r="B179" s="12"/>
      <c r="C179" s="12"/>
      <c r="D179" s="12"/>
      <c r="E179" s="12"/>
      <c r="F179" s="12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>
      <c r="A180" s="10"/>
      <c r="B180" s="12"/>
      <c r="C180" s="12"/>
      <c r="D180" s="12"/>
      <c r="E180" s="12"/>
      <c r="F180" s="12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>
      <c r="A181" s="10"/>
      <c r="B181" s="12"/>
      <c r="C181" s="12"/>
      <c r="D181" s="12"/>
      <c r="E181" s="12"/>
      <c r="F181" s="12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>
      <c r="A182" s="10"/>
      <c r="B182" s="12"/>
      <c r="C182" s="12"/>
      <c r="D182" s="12"/>
      <c r="E182" s="12"/>
      <c r="F182" s="12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>
      <c r="A183" s="10"/>
      <c r="B183" s="12"/>
      <c r="C183" s="12"/>
      <c r="D183" s="12"/>
      <c r="E183" s="12"/>
      <c r="F183" s="12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>
      <c r="A184" s="10"/>
      <c r="B184" s="12"/>
      <c r="C184" s="12"/>
      <c r="D184" s="12"/>
      <c r="E184" s="12"/>
      <c r="F184" s="12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>
      <c r="A185" s="10"/>
      <c r="B185" s="12"/>
      <c r="C185" s="12"/>
      <c r="D185" s="12"/>
      <c r="E185" s="12"/>
      <c r="F185" s="12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>
      <c r="A186" s="10"/>
      <c r="B186" s="12"/>
      <c r="C186" s="12"/>
      <c r="D186" s="12"/>
      <c r="E186" s="12"/>
      <c r="F186" s="12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>
      <c r="A187" s="10"/>
      <c r="B187" s="12"/>
      <c r="C187" s="12"/>
      <c r="D187" s="12"/>
      <c r="E187" s="12"/>
      <c r="F187" s="12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>
      <c r="A188" s="10"/>
      <c r="B188" s="12"/>
      <c r="C188" s="12"/>
      <c r="D188" s="12"/>
      <c r="E188" s="12"/>
      <c r="F188" s="12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>
      <c r="A189" s="10"/>
      <c r="B189" s="12"/>
      <c r="C189" s="12"/>
      <c r="D189" s="12"/>
      <c r="E189" s="12"/>
      <c r="F189" s="12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>
      <c r="A190" s="10"/>
      <c r="B190" s="12"/>
      <c r="C190" s="12"/>
      <c r="D190" s="12"/>
      <c r="E190" s="12"/>
      <c r="F190" s="12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>
      <c r="A191" s="10"/>
      <c r="B191" s="12"/>
      <c r="C191" s="12"/>
      <c r="D191" s="12"/>
      <c r="E191" s="12"/>
      <c r="F191" s="12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>
      <c r="A192" s="10"/>
      <c r="B192" s="12"/>
      <c r="C192" s="12"/>
      <c r="D192" s="12"/>
      <c r="E192" s="12"/>
      <c r="F192" s="12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>
      <c r="A193" s="10"/>
      <c r="B193" s="12"/>
      <c r="C193" s="12"/>
      <c r="D193" s="12"/>
      <c r="E193" s="12"/>
      <c r="F193" s="12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>
      <c r="A194" s="10"/>
      <c r="B194" s="12"/>
      <c r="C194" s="12"/>
      <c r="D194" s="12"/>
      <c r="E194" s="12"/>
      <c r="F194" s="12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>
      <c r="A195" s="10"/>
      <c r="B195" s="12"/>
      <c r="C195" s="12"/>
      <c r="D195" s="12"/>
      <c r="E195" s="12"/>
      <c r="F195" s="12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>
      <c r="A196" s="10"/>
      <c r="B196" s="12"/>
      <c r="C196" s="12"/>
      <c r="D196" s="12"/>
      <c r="E196" s="12"/>
      <c r="F196" s="12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>
      <c r="A197" s="10"/>
      <c r="B197" s="12"/>
      <c r="C197" s="12"/>
      <c r="D197" s="12"/>
      <c r="E197" s="12"/>
      <c r="F197" s="12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>
      <c r="A198" s="10"/>
      <c r="B198" s="12"/>
      <c r="C198" s="12"/>
      <c r="D198" s="12"/>
      <c r="E198" s="12"/>
      <c r="F198" s="12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>
      <c r="A199" s="10"/>
      <c r="B199" s="12"/>
      <c r="C199" s="12"/>
      <c r="D199" s="12"/>
      <c r="E199" s="12"/>
      <c r="F199" s="12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>
      <c r="A200" s="10"/>
      <c r="B200" s="12"/>
      <c r="C200" s="12"/>
      <c r="D200" s="12"/>
      <c r="E200" s="12"/>
      <c r="F200" s="12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>
      <c r="A201" s="10"/>
      <c r="B201" s="12"/>
      <c r="C201" s="12"/>
      <c r="D201" s="12"/>
      <c r="E201" s="12"/>
      <c r="F201" s="12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>
      <c r="A202" s="10"/>
      <c r="B202" s="12"/>
      <c r="C202" s="12"/>
      <c r="D202" s="12"/>
      <c r="E202" s="12"/>
      <c r="F202" s="12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>
      <c r="A203" s="10"/>
      <c r="B203" s="12"/>
      <c r="C203" s="12"/>
      <c r="D203" s="12"/>
      <c r="E203" s="12"/>
      <c r="F203" s="12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>
      <c r="A204" s="10"/>
      <c r="B204" s="12"/>
      <c r="C204" s="12"/>
      <c r="D204" s="12"/>
      <c r="E204" s="12"/>
      <c r="F204" s="12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>
      <c r="A205" s="10"/>
      <c r="B205" s="12"/>
      <c r="C205" s="12"/>
      <c r="D205" s="12"/>
      <c r="E205" s="12"/>
      <c r="F205" s="12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>
      <c r="A206" s="10"/>
      <c r="B206" s="12"/>
      <c r="C206" s="12"/>
      <c r="D206" s="12"/>
      <c r="E206" s="12"/>
      <c r="F206" s="12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>
      <c r="A207" s="10"/>
      <c r="B207" s="12"/>
      <c r="C207" s="12"/>
      <c r="D207" s="12"/>
      <c r="E207" s="12"/>
      <c r="F207" s="12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>
      <c r="A208" s="10"/>
      <c r="B208" s="12"/>
      <c r="C208" s="12"/>
      <c r="D208" s="12"/>
      <c r="E208" s="12"/>
      <c r="F208" s="12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>
      <c r="A209" s="10"/>
      <c r="B209" s="12"/>
      <c r="C209" s="12"/>
      <c r="D209" s="12"/>
      <c r="E209" s="12"/>
      <c r="F209" s="12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>
      <c r="A210" s="10"/>
      <c r="B210" s="12"/>
      <c r="C210" s="12"/>
      <c r="D210" s="12"/>
      <c r="E210" s="12"/>
      <c r="F210" s="12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>
      <c r="A211" s="10"/>
      <c r="B211" s="12"/>
      <c r="C211" s="12"/>
      <c r="D211" s="12"/>
      <c r="E211" s="12"/>
      <c r="F211" s="12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>
      <c r="A212" s="10"/>
      <c r="B212" s="12"/>
      <c r="C212" s="12"/>
      <c r="D212" s="12"/>
      <c r="E212" s="12"/>
      <c r="F212" s="12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>
      <c r="A213" s="10"/>
      <c r="B213" s="12"/>
      <c r="C213" s="12"/>
      <c r="D213" s="12"/>
      <c r="E213" s="12"/>
      <c r="F213" s="12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>
      <c r="A214" s="10"/>
      <c r="B214" s="12"/>
      <c r="C214" s="12"/>
      <c r="D214" s="12"/>
      <c r="E214" s="12"/>
      <c r="F214" s="12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>
      <c r="A215" s="10"/>
      <c r="B215" s="12"/>
      <c r="C215" s="12"/>
      <c r="D215" s="12"/>
      <c r="E215" s="12"/>
      <c r="F215" s="12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>
      <c r="A216" s="10"/>
      <c r="B216" s="12"/>
      <c r="C216" s="12"/>
      <c r="D216" s="12"/>
      <c r="E216" s="12"/>
      <c r="F216" s="12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>
      <c r="A217" s="10"/>
      <c r="B217" s="12"/>
      <c r="C217" s="12"/>
      <c r="D217" s="12"/>
      <c r="E217" s="12"/>
      <c r="F217" s="12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>
      <c r="A218" s="10"/>
      <c r="B218" s="12"/>
      <c r="C218" s="12"/>
      <c r="D218" s="12"/>
      <c r="E218" s="12"/>
      <c r="F218" s="12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>
      <c r="A219" s="10"/>
      <c r="B219" s="12"/>
      <c r="C219" s="12"/>
      <c r="D219" s="12"/>
      <c r="E219" s="12"/>
      <c r="F219" s="12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>
      <c r="A220" s="10"/>
      <c r="B220" s="12"/>
      <c r="C220" s="12"/>
      <c r="D220" s="12"/>
      <c r="E220" s="12"/>
      <c r="F220" s="12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>
      <c r="A221" s="10"/>
      <c r="B221" s="12"/>
      <c r="C221" s="12"/>
      <c r="D221" s="12"/>
      <c r="E221" s="12"/>
      <c r="F221" s="12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>
      <c r="A222" s="10"/>
      <c r="B222" s="12"/>
      <c r="C222" s="12"/>
      <c r="D222" s="12"/>
      <c r="E222" s="12"/>
      <c r="F222" s="12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>
      <c r="A223" s="10"/>
      <c r="B223" s="12"/>
      <c r="C223" s="12"/>
      <c r="D223" s="12"/>
      <c r="E223" s="12"/>
      <c r="F223" s="12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>
      <c r="A224" s="10"/>
      <c r="B224" s="12"/>
      <c r="C224" s="12"/>
      <c r="D224" s="12"/>
      <c r="E224" s="12"/>
      <c r="F224" s="12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>
      <c r="A225" s="10"/>
      <c r="B225" s="12"/>
      <c r="C225" s="12"/>
      <c r="D225" s="12"/>
      <c r="E225" s="12"/>
      <c r="F225" s="12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>
      <c r="A226" s="10"/>
      <c r="B226" s="12"/>
      <c r="C226" s="12"/>
      <c r="D226" s="12"/>
      <c r="E226" s="12"/>
      <c r="F226" s="12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>
      <c r="A227" s="10"/>
      <c r="B227" s="12"/>
      <c r="C227" s="12"/>
      <c r="D227" s="12"/>
      <c r="E227" s="12"/>
      <c r="F227" s="12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>
      <c r="A228" s="10"/>
      <c r="B228" s="12"/>
      <c r="C228" s="12"/>
      <c r="D228" s="12"/>
      <c r="E228" s="12"/>
      <c r="F228" s="12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>
      <c r="A229" s="10"/>
      <c r="B229" s="12"/>
      <c r="C229" s="12"/>
      <c r="D229" s="12"/>
      <c r="E229" s="12"/>
      <c r="F229" s="12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>
      <c r="A230" s="10"/>
      <c r="B230" s="12"/>
      <c r="C230" s="12"/>
      <c r="D230" s="12"/>
      <c r="E230" s="12"/>
      <c r="F230" s="12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>
      <c r="A231" s="10"/>
      <c r="B231" s="12"/>
      <c r="C231" s="12"/>
      <c r="D231" s="12"/>
      <c r="E231" s="12"/>
      <c r="F231" s="12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>
      <c r="A232" s="10"/>
      <c r="B232" s="12"/>
      <c r="C232" s="12"/>
      <c r="D232" s="12"/>
      <c r="E232" s="12"/>
      <c r="F232" s="12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>
      <c r="A233" s="10"/>
      <c r="B233" s="12"/>
      <c r="C233" s="12"/>
      <c r="D233" s="12"/>
      <c r="E233" s="12"/>
      <c r="F233" s="12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>
      <c r="A234" s="10"/>
      <c r="B234" s="12"/>
      <c r="C234" s="12"/>
      <c r="D234" s="12"/>
      <c r="E234" s="12"/>
      <c r="F234" s="12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>
      <c r="A235" s="10"/>
      <c r="B235" s="12"/>
      <c r="C235" s="12"/>
      <c r="D235" s="12"/>
      <c r="E235" s="12"/>
      <c r="F235" s="12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>
      <c r="A236" s="10"/>
      <c r="B236" s="12"/>
      <c r="C236" s="12"/>
      <c r="D236" s="12"/>
      <c r="E236" s="12"/>
      <c r="F236" s="12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>
      <c r="A237" s="10"/>
      <c r="B237" s="12"/>
      <c r="C237" s="12"/>
      <c r="D237" s="12"/>
      <c r="E237" s="12"/>
      <c r="F237" s="12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>
      <c r="A238" s="10"/>
      <c r="B238" s="12"/>
      <c r="C238" s="12"/>
      <c r="D238" s="12"/>
      <c r="E238" s="12"/>
      <c r="F238" s="12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>
      <c r="A239" s="10"/>
      <c r="B239" s="12"/>
      <c r="C239" s="12"/>
      <c r="D239" s="12"/>
      <c r="E239" s="12"/>
      <c r="F239" s="12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>
      <c r="A240" s="10"/>
      <c r="B240" s="12"/>
      <c r="C240" s="12"/>
      <c r="D240" s="12"/>
      <c r="E240" s="12"/>
      <c r="F240" s="12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>
      <c r="A241" s="10"/>
      <c r="B241" s="12"/>
      <c r="C241" s="12"/>
      <c r="D241" s="12"/>
      <c r="E241" s="12"/>
      <c r="F241" s="12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>
      <c r="A242" s="10"/>
      <c r="B242" s="12"/>
      <c r="C242" s="12"/>
      <c r="D242" s="12"/>
      <c r="E242" s="12"/>
      <c r="F242" s="12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>
      <c r="A243" s="10"/>
      <c r="B243" s="12"/>
      <c r="C243" s="12"/>
      <c r="D243" s="12"/>
      <c r="E243" s="12"/>
      <c r="F243" s="12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>
      <c r="A244" s="10"/>
      <c r="B244" s="12"/>
      <c r="C244" s="12"/>
      <c r="D244" s="12"/>
      <c r="E244" s="12"/>
      <c r="F244" s="12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>
      <c r="A245" s="10"/>
      <c r="B245" s="12"/>
      <c r="C245" s="12"/>
      <c r="D245" s="12"/>
      <c r="E245" s="12"/>
      <c r="F245" s="12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>
      <c r="A246" s="10"/>
      <c r="B246" s="12"/>
      <c r="C246" s="12"/>
      <c r="D246" s="12"/>
      <c r="E246" s="12"/>
      <c r="F246" s="12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>
      <c r="A247" s="10"/>
      <c r="B247" s="12"/>
      <c r="C247" s="12"/>
      <c r="D247" s="12"/>
      <c r="E247" s="12"/>
      <c r="F247" s="12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>
      <c r="A248" s="10"/>
      <c r="B248" s="12"/>
      <c r="C248" s="12"/>
      <c r="D248" s="12"/>
      <c r="E248" s="12"/>
      <c r="F248" s="12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>
      <c r="A249" s="10"/>
      <c r="B249" s="12"/>
      <c r="C249" s="12"/>
      <c r="D249" s="12"/>
      <c r="E249" s="12"/>
      <c r="F249" s="12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>
      <c r="A250" s="10"/>
      <c r="B250" s="12"/>
      <c r="C250" s="12"/>
      <c r="D250" s="12"/>
      <c r="E250" s="12"/>
      <c r="F250" s="12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>
      <c r="A251" s="10"/>
      <c r="B251" s="12"/>
      <c r="C251" s="12"/>
      <c r="D251" s="12"/>
      <c r="E251" s="12"/>
      <c r="F251" s="12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>
      <c r="A252" s="10"/>
      <c r="B252" s="12"/>
      <c r="C252" s="12"/>
      <c r="D252" s="12"/>
      <c r="E252" s="12"/>
      <c r="F252" s="12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>
      <c r="A253" s="10"/>
      <c r="B253" s="12"/>
      <c r="C253" s="12"/>
      <c r="D253" s="12"/>
      <c r="E253" s="12"/>
      <c r="F253" s="12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>
      <c r="A254" s="10"/>
      <c r="B254" s="12"/>
      <c r="C254" s="12"/>
      <c r="D254" s="12"/>
      <c r="E254" s="12"/>
      <c r="F254" s="12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>
      <c r="A255" s="10"/>
      <c r="B255" s="12"/>
      <c r="C255" s="12"/>
      <c r="D255" s="12"/>
      <c r="E255" s="12"/>
      <c r="F255" s="12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>
      <c r="A256" s="10"/>
      <c r="B256" s="12"/>
      <c r="C256" s="12"/>
      <c r="D256" s="12"/>
      <c r="E256" s="12"/>
      <c r="F256" s="12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>
      <c r="A257" s="10"/>
      <c r="B257" s="12"/>
      <c r="C257" s="12"/>
      <c r="D257" s="12"/>
      <c r="E257" s="12"/>
      <c r="F257" s="12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>
      <c r="A258" s="10"/>
      <c r="B258" s="12"/>
      <c r="C258" s="12"/>
      <c r="D258" s="12"/>
      <c r="E258" s="12"/>
      <c r="F258" s="12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>
      <c r="A259" s="10"/>
      <c r="B259" s="12"/>
      <c r="C259" s="12"/>
      <c r="D259" s="12"/>
      <c r="E259" s="12"/>
      <c r="F259" s="12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>
      <c r="A260" s="10"/>
      <c r="B260" s="12"/>
      <c r="C260" s="12"/>
      <c r="D260" s="12"/>
      <c r="E260" s="12"/>
      <c r="F260" s="12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>
      <c r="A261" s="10"/>
      <c r="B261" s="12"/>
      <c r="C261" s="12"/>
      <c r="D261" s="12"/>
      <c r="E261" s="12"/>
      <c r="F261" s="12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>
      <c r="A262" s="10"/>
      <c r="B262" s="12"/>
      <c r="C262" s="12"/>
      <c r="D262" s="12"/>
      <c r="E262" s="12"/>
      <c r="F262" s="12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>
      <c r="A263" s="10"/>
      <c r="B263" s="12"/>
      <c r="C263" s="12"/>
      <c r="D263" s="12"/>
      <c r="E263" s="12"/>
      <c r="F263" s="12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>
      <c r="A264" s="10"/>
      <c r="B264" s="12"/>
      <c r="C264" s="12"/>
      <c r="D264" s="12"/>
      <c r="E264" s="12"/>
      <c r="F264" s="12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>
      <c r="A265" s="10"/>
      <c r="B265" s="12"/>
      <c r="C265" s="12"/>
      <c r="D265" s="12"/>
      <c r="E265" s="12"/>
      <c r="F265" s="12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>
      <c r="A266" s="10"/>
      <c r="B266" s="12"/>
      <c r="C266" s="12"/>
      <c r="D266" s="12"/>
      <c r="E266" s="12"/>
      <c r="F266" s="12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>
      <c r="A267" s="10"/>
      <c r="B267" s="12"/>
      <c r="C267" s="12"/>
      <c r="D267" s="12"/>
      <c r="E267" s="12"/>
      <c r="F267" s="12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>
      <c r="A268" s="10"/>
      <c r="B268" s="12"/>
      <c r="C268" s="12"/>
      <c r="D268" s="12"/>
      <c r="E268" s="12"/>
      <c r="F268" s="12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>
      <c r="A269" s="10"/>
      <c r="B269" s="12"/>
      <c r="C269" s="12"/>
      <c r="D269" s="12"/>
      <c r="E269" s="12"/>
      <c r="F269" s="12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>
      <c r="A270" s="10"/>
      <c r="B270" s="12"/>
      <c r="C270" s="12"/>
      <c r="D270" s="12"/>
      <c r="E270" s="12"/>
      <c r="F270" s="12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>
      <c r="A271" s="10"/>
      <c r="B271" s="12"/>
      <c r="C271" s="12"/>
      <c r="D271" s="12"/>
      <c r="E271" s="12"/>
      <c r="F271" s="12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>
      <c r="A272" s="10"/>
      <c r="B272" s="12"/>
      <c r="C272" s="12"/>
      <c r="D272" s="12"/>
      <c r="E272" s="12"/>
      <c r="F272" s="12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>
      <c r="A273" s="10"/>
      <c r="B273" s="12"/>
      <c r="C273" s="12"/>
      <c r="D273" s="12"/>
      <c r="E273" s="12"/>
      <c r="F273" s="12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>
      <c r="A274" s="10"/>
      <c r="B274" s="12"/>
      <c r="C274" s="12"/>
      <c r="D274" s="12"/>
      <c r="E274" s="12"/>
      <c r="F274" s="12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>
      <c r="A275" s="10"/>
      <c r="B275" s="12"/>
      <c r="C275" s="12"/>
      <c r="D275" s="12"/>
      <c r="E275" s="12"/>
      <c r="F275" s="12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>
      <c r="A276" s="10"/>
      <c r="B276" s="12"/>
      <c r="C276" s="12"/>
      <c r="D276" s="12"/>
      <c r="E276" s="12"/>
      <c r="F276" s="12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>
      <c r="A277" s="10"/>
      <c r="B277" s="12"/>
      <c r="C277" s="12"/>
      <c r="D277" s="12"/>
      <c r="E277" s="12"/>
      <c r="F277" s="12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>
      <c r="A278" s="10"/>
      <c r="B278" s="12"/>
      <c r="C278" s="12"/>
      <c r="D278" s="12"/>
      <c r="E278" s="12"/>
      <c r="F278" s="12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>
      <c r="A279" s="10"/>
      <c r="B279" s="12"/>
      <c r="C279" s="12"/>
      <c r="D279" s="12"/>
      <c r="E279" s="12"/>
      <c r="F279" s="12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>
      <c r="A280" s="10"/>
      <c r="B280" s="12"/>
      <c r="C280" s="12"/>
      <c r="D280" s="12"/>
      <c r="E280" s="12"/>
      <c r="F280" s="12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>
      <c r="A281" s="10"/>
      <c r="B281" s="12"/>
      <c r="C281" s="12"/>
      <c r="D281" s="12"/>
      <c r="E281" s="12"/>
      <c r="F281" s="12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>
      <c r="A282" s="10"/>
      <c r="B282" s="12"/>
      <c r="C282" s="12"/>
      <c r="D282" s="12"/>
      <c r="E282" s="12"/>
      <c r="F282" s="12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>
      <c r="A283" s="10"/>
      <c r="B283" s="12"/>
      <c r="C283" s="12"/>
      <c r="D283" s="12"/>
      <c r="E283" s="12"/>
      <c r="F283" s="12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>
      <c r="A284" s="10"/>
      <c r="B284" s="12"/>
      <c r="C284" s="12"/>
      <c r="D284" s="12"/>
      <c r="E284" s="12"/>
      <c r="F284" s="12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>
      <c r="A285" s="10"/>
      <c r="B285" s="12"/>
      <c r="C285" s="12"/>
      <c r="D285" s="12"/>
      <c r="E285" s="12"/>
      <c r="F285" s="12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>
      <c r="A286" s="10"/>
      <c r="B286" s="12"/>
      <c r="C286" s="12"/>
      <c r="D286" s="12"/>
      <c r="E286" s="12"/>
      <c r="F286" s="12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>
      <c r="A287" s="10"/>
      <c r="B287" s="12"/>
      <c r="C287" s="12"/>
      <c r="D287" s="12"/>
      <c r="E287" s="12"/>
      <c r="F287" s="12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>
      <c r="A288" s="10"/>
      <c r="B288" s="12"/>
      <c r="C288" s="12"/>
      <c r="D288" s="12"/>
      <c r="E288" s="12"/>
      <c r="F288" s="12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>
      <c r="A289" s="10"/>
      <c r="B289" s="12"/>
      <c r="C289" s="12"/>
      <c r="D289" s="12"/>
      <c r="E289" s="12"/>
      <c r="F289" s="12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>
      <c r="A290" s="10"/>
      <c r="B290" s="12"/>
      <c r="C290" s="12"/>
      <c r="D290" s="12"/>
      <c r="E290" s="12"/>
      <c r="F290" s="12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>
      <c r="A291" s="10"/>
      <c r="B291" s="12"/>
      <c r="C291" s="12"/>
      <c r="D291" s="12"/>
      <c r="E291" s="12"/>
      <c r="F291" s="12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>
      <c r="A292" s="10"/>
      <c r="B292" s="12"/>
      <c r="C292" s="12"/>
      <c r="D292" s="12"/>
      <c r="E292" s="12"/>
      <c r="F292" s="12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>
      <c r="A293" s="10"/>
      <c r="B293" s="12"/>
      <c r="C293" s="12"/>
      <c r="D293" s="12"/>
      <c r="E293" s="12"/>
      <c r="F293" s="12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>
      <c r="A294" s="10"/>
      <c r="B294" s="12"/>
      <c r="C294" s="12"/>
      <c r="D294" s="12"/>
      <c r="E294" s="12"/>
      <c r="F294" s="12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>
      <c r="A295" s="10"/>
      <c r="B295" s="12"/>
      <c r="C295" s="12"/>
      <c r="D295" s="12"/>
      <c r="E295" s="12"/>
      <c r="F295" s="12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>
      <c r="A296" s="10"/>
      <c r="B296" s="12"/>
      <c r="C296" s="12"/>
      <c r="D296" s="12"/>
      <c r="E296" s="12"/>
      <c r="F296" s="12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>
      <c r="A297" s="10"/>
      <c r="B297" s="12"/>
      <c r="C297" s="12"/>
      <c r="D297" s="12"/>
      <c r="E297" s="12"/>
      <c r="F297" s="12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>
      <c r="A298" s="10"/>
      <c r="B298" s="12"/>
      <c r="C298" s="12"/>
      <c r="D298" s="12"/>
      <c r="E298" s="12"/>
      <c r="F298" s="12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>
      <c r="A299" s="10"/>
      <c r="B299" s="12"/>
      <c r="C299" s="12"/>
      <c r="D299" s="12"/>
      <c r="E299" s="12"/>
      <c r="F299" s="12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>
      <c r="A300" s="10"/>
      <c r="B300" s="12"/>
      <c r="C300" s="12"/>
      <c r="D300" s="12"/>
      <c r="E300" s="12"/>
      <c r="F300" s="12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>
      <c r="A301" s="10"/>
      <c r="B301" s="12"/>
      <c r="C301" s="12"/>
      <c r="D301" s="12"/>
      <c r="E301" s="12"/>
      <c r="F301" s="12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>
      <c r="A302" s="10"/>
      <c r="B302" s="12"/>
      <c r="C302" s="12"/>
      <c r="D302" s="12"/>
      <c r="E302" s="12"/>
      <c r="F302" s="12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>
      <c r="A303" s="10"/>
      <c r="B303" s="12"/>
      <c r="C303" s="12"/>
      <c r="D303" s="12"/>
      <c r="E303" s="12"/>
      <c r="F303" s="12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>
      <c r="A304" s="10"/>
      <c r="B304" s="12"/>
      <c r="C304" s="12"/>
      <c r="D304" s="12"/>
      <c r="E304" s="12"/>
      <c r="F304" s="12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>
      <c r="A305" s="10"/>
      <c r="B305" s="12"/>
      <c r="C305" s="12"/>
      <c r="D305" s="12"/>
      <c r="E305" s="12"/>
      <c r="F305" s="12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>
      <c r="A306" s="10"/>
      <c r="B306" s="12"/>
      <c r="C306" s="12"/>
      <c r="D306" s="12"/>
      <c r="E306" s="12"/>
      <c r="F306" s="12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>
      <c r="A307" s="10"/>
      <c r="B307" s="12"/>
      <c r="C307" s="12"/>
      <c r="D307" s="12"/>
      <c r="E307" s="12"/>
      <c r="F307" s="12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>
      <c r="A308" s="10"/>
      <c r="B308" s="12"/>
      <c r="C308" s="12"/>
      <c r="D308" s="12"/>
      <c r="E308" s="12"/>
      <c r="F308" s="12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>
      <c r="A309" s="10"/>
      <c r="B309" s="12"/>
      <c r="C309" s="12"/>
      <c r="D309" s="12"/>
      <c r="E309" s="12"/>
      <c r="F309" s="12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>
      <c r="A310" s="10"/>
      <c r="B310" s="12"/>
      <c r="C310" s="12"/>
      <c r="D310" s="12"/>
      <c r="E310" s="12"/>
      <c r="F310" s="12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>
      <c r="A311" s="10"/>
      <c r="B311" s="12"/>
      <c r="C311" s="12"/>
      <c r="D311" s="12"/>
      <c r="E311" s="12"/>
      <c r="F311" s="12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>
      <c r="A312" s="10"/>
      <c r="B312" s="12"/>
      <c r="C312" s="12"/>
      <c r="D312" s="12"/>
      <c r="E312" s="12"/>
      <c r="F312" s="12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>
      <c r="A313" s="10"/>
      <c r="B313" s="12"/>
      <c r="C313" s="12"/>
      <c r="D313" s="12"/>
      <c r="E313" s="12"/>
      <c r="F313" s="12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>
      <c r="A314" s="10"/>
      <c r="B314" s="12"/>
      <c r="C314" s="12"/>
      <c r="D314" s="12"/>
      <c r="E314" s="12"/>
      <c r="F314" s="12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>
      <c r="A315" s="10"/>
      <c r="B315" s="12"/>
      <c r="C315" s="12"/>
      <c r="D315" s="12"/>
      <c r="E315" s="12"/>
      <c r="F315" s="12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>
      <c r="A316" s="10"/>
      <c r="B316" s="12"/>
      <c r="C316" s="12"/>
      <c r="D316" s="12"/>
      <c r="E316" s="12"/>
      <c r="F316" s="12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>
      <c r="A317" s="10"/>
      <c r="B317" s="12"/>
      <c r="C317" s="12"/>
      <c r="D317" s="12"/>
      <c r="E317" s="12"/>
      <c r="F317" s="12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>
      <c r="A318" s="10"/>
      <c r="B318" s="12"/>
      <c r="C318" s="12"/>
      <c r="D318" s="12"/>
      <c r="E318" s="12"/>
      <c r="F318" s="12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>
      <c r="A319" s="10"/>
      <c r="B319" s="12"/>
      <c r="C319" s="12"/>
      <c r="D319" s="12"/>
      <c r="E319" s="12"/>
      <c r="F319" s="12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>
      <c r="A320" s="10"/>
      <c r="B320" s="12"/>
      <c r="C320" s="12"/>
      <c r="D320" s="12"/>
      <c r="E320" s="12"/>
      <c r="F320" s="12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>
      <c r="A321" s="10"/>
      <c r="B321" s="12"/>
      <c r="C321" s="12"/>
      <c r="D321" s="12"/>
      <c r="E321" s="12"/>
      <c r="F321" s="12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>
      <c r="A322" s="10"/>
      <c r="B322" s="12"/>
      <c r="C322" s="12"/>
      <c r="D322" s="12"/>
      <c r="E322" s="12"/>
      <c r="F322" s="12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>
      <c r="A323" s="10"/>
      <c r="B323" s="12"/>
      <c r="C323" s="12"/>
      <c r="D323" s="12"/>
      <c r="E323" s="12"/>
      <c r="F323" s="12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>
      <c r="A324" s="10"/>
      <c r="B324" s="12"/>
      <c r="C324" s="12"/>
      <c r="D324" s="12"/>
      <c r="E324" s="12"/>
      <c r="F324" s="12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>
      <c r="A325" s="10"/>
      <c r="B325" s="12"/>
      <c r="C325" s="12"/>
      <c r="D325" s="12"/>
      <c r="E325" s="12"/>
      <c r="F325" s="12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>
      <c r="A326" s="10"/>
      <c r="B326" s="12"/>
      <c r="C326" s="12"/>
      <c r="D326" s="12"/>
      <c r="E326" s="12"/>
      <c r="F326" s="12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>
      <c r="A327" s="10"/>
      <c r="B327" s="12"/>
      <c r="C327" s="12"/>
      <c r="D327" s="12"/>
      <c r="E327" s="12"/>
      <c r="F327" s="12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>
      <c r="A328" s="10"/>
      <c r="B328" s="12"/>
      <c r="C328" s="12"/>
      <c r="D328" s="12"/>
      <c r="E328" s="12"/>
      <c r="F328" s="12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>
      <c r="A329" s="10"/>
      <c r="B329" s="12"/>
      <c r="C329" s="12"/>
      <c r="D329" s="12"/>
      <c r="E329" s="12"/>
      <c r="F329" s="12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>
      <c r="A330" s="10"/>
      <c r="B330" s="12"/>
      <c r="C330" s="12"/>
      <c r="D330" s="12"/>
      <c r="E330" s="12"/>
      <c r="F330" s="12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>
      <c r="A331" s="10"/>
      <c r="B331" s="12"/>
      <c r="C331" s="12"/>
      <c r="D331" s="12"/>
      <c r="E331" s="12"/>
      <c r="F331" s="12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>
      <c r="A332" s="10"/>
      <c r="B332" s="12"/>
      <c r="C332" s="12"/>
      <c r="D332" s="12"/>
      <c r="E332" s="12"/>
      <c r="F332" s="12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>
      <c r="A333" s="10"/>
      <c r="B333" s="12"/>
      <c r="C333" s="12"/>
      <c r="D333" s="12"/>
      <c r="E333" s="12"/>
      <c r="F333" s="12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>
      <c r="A334" s="10"/>
      <c r="B334" s="12"/>
      <c r="C334" s="12"/>
      <c r="D334" s="12"/>
      <c r="E334" s="12"/>
      <c r="F334" s="12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>
      <c r="A335" s="10"/>
      <c r="B335" s="12"/>
      <c r="C335" s="12"/>
      <c r="D335" s="12"/>
      <c r="E335" s="12"/>
      <c r="F335" s="12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>
      <c r="A336" s="10"/>
      <c r="B336" s="12"/>
      <c r="C336" s="12"/>
      <c r="D336" s="12"/>
      <c r="E336" s="12"/>
      <c r="F336" s="12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>
      <c r="A337" s="10"/>
      <c r="B337" s="12"/>
      <c r="C337" s="12"/>
      <c r="D337" s="12"/>
      <c r="E337" s="12"/>
      <c r="F337" s="12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>
      <c r="A338" s="10"/>
      <c r="B338" s="12"/>
      <c r="C338" s="12"/>
      <c r="D338" s="12"/>
      <c r="E338" s="12"/>
      <c r="F338" s="12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>
      <c r="A339" s="10"/>
      <c r="B339" s="12"/>
      <c r="C339" s="12"/>
      <c r="D339" s="12"/>
      <c r="E339" s="12"/>
      <c r="F339" s="12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>
      <c r="A340" s="10"/>
      <c r="B340" s="12"/>
      <c r="C340" s="12"/>
      <c r="D340" s="12"/>
      <c r="E340" s="12"/>
      <c r="F340" s="12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>
      <c r="A341" s="10"/>
      <c r="B341" s="12"/>
      <c r="C341" s="12"/>
      <c r="D341" s="12"/>
      <c r="E341" s="12"/>
      <c r="F341" s="12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>
      <c r="A342" s="10"/>
      <c r="B342" s="12"/>
      <c r="C342" s="12"/>
      <c r="D342" s="12"/>
      <c r="E342" s="12"/>
      <c r="F342" s="12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>
      <c r="A343" s="10"/>
      <c r="B343" s="12"/>
      <c r="C343" s="12"/>
      <c r="D343" s="12"/>
      <c r="E343" s="12"/>
      <c r="F343" s="12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>
      <c r="A344" s="10"/>
      <c r="B344" s="12"/>
      <c r="C344" s="12"/>
      <c r="D344" s="12"/>
      <c r="E344" s="12"/>
      <c r="F344" s="12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>
      <c r="A345" s="10"/>
      <c r="B345" s="12"/>
      <c r="C345" s="12"/>
      <c r="D345" s="12"/>
      <c r="E345" s="12"/>
      <c r="F345" s="12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>
      <c r="A346" s="10"/>
      <c r="B346" s="12"/>
      <c r="C346" s="12"/>
      <c r="D346" s="12"/>
      <c r="E346" s="12"/>
      <c r="F346" s="12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>
      <c r="A347" s="10"/>
      <c r="B347" s="12"/>
      <c r="C347" s="12"/>
      <c r="D347" s="12"/>
      <c r="E347" s="12"/>
      <c r="F347" s="12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>
      <c r="A348" s="10"/>
      <c r="B348" s="12"/>
      <c r="C348" s="12"/>
      <c r="D348" s="12"/>
      <c r="E348" s="12"/>
      <c r="F348" s="12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>
      <c r="A349" s="10"/>
      <c r="B349" s="12"/>
      <c r="C349" s="12"/>
      <c r="D349" s="12"/>
      <c r="E349" s="12"/>
      <c r="F349" s="12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>
      <c r="A350" s="10"/>
      <c r="B350" s="12"/>
      <c r="C350" s="12"/>
      <c r="D350" s="12"/>
      <c r="E350" s="12"/>
      <c r="F350" s="12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>
      <c r="A351" s="10"/>
      <c r="B351" s="12"/>
      <c r="C351" s="12"/>
      <c r="D351" s="12"/>
      <c r="E351" s="12"/>
      <c r="F351" s="12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>
      <c r="A352" s="10"/>
      <c r="B352" s="12"/>
      <c r="C352" s="12"/>
      <c r="D352" s="12"/>
      <c r="E352" s="12"/>
      <c r="F352" s="12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>
      <c r="A353" s="10"/>
      <c r="B353" s="12"/>
      <c r="C353" s="12"/>
      <c r="D353" s="12"/>
      <c r="E353" s="12"/>
      <c r="F353" s="12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>
      <c r="A354" s="10"/>
      <c r="B354" s="12"/>
      <c r="C354" s="12"/>
      <c r="D354" s="12"/>
      <c r="E354" s="12"/>
      <c r="F354" s="12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>
      <c r="A355" s="10"/>
      <c r="B355" s="12"/>
      <c r="C355" s="12"/>
      <c r="D355" s="12"/>
      <c r="E355" s="12"/>
      <c r="F355" s="12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>
      <c r="A356" s="10"/>
      <c r="B356" s="12"/>
      <c r="C356" s="12"/>
      <c r="D356" s="12"/>
      <c r="E356" s="12"/>
      <c r="F356" s="12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>
      <c r="A357" s="10"/>
      <c r="B357" s="12"/>
      <c r="C357" s="12"/>
      <c r="D357" s="12"/>
      <c r="E357" s="12"/>
      <c r="F357" s="12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>
      <c r="A358" s="10"/>
      <c r="B358" s="12"/>
      <c r="C358" s="12"/>
      <c r="D358" s="12"/>
      <c r="E358" s="12"/>
      <c r="F358" s="12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>
      <c r="A359" s="10"/>
      <c r="B359" s="12"/>
      <c r="C359" s="12"/>
      <c r="D359" s="12"/>
      <c r="E359" s="12"/>
      <c r="F359" s="12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>
      <c r="A360" s="10"/>
      <c r="B360" s="12"/>
      <c r="C360" s="12"/>
      <c r="D360" s="12"/>
      <c r="E360" s="12"/>
      <c r="F360" s="12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>
      <c r="A361" s="10"/>
      <c r="B361" s="12"/>
      <c r="C361" s="12"/>
      <c r="D361" s="12"/>
      <c r="E361" s="12"/>
      <c r="F361" s="12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>
      <c r="A362" s="10"/>
      <c r="B362" s="12"/>
      <c r="C362" s="12"/>
      <c r="D362" s="12"/>
      <c r="E362" s="12"/>
      <c r="F362" s="12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</row>
    <row r="363">
      <c r="A363" s="10"/>
      <c r="B363" s="12"/>
      <c r="C363" s="12"/>
      <c r="D363" s="12"/>
      <c r="E363" s="12"/>
      <c r="F363" s="12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>
      <c r="A364" s="10"/>
      <c r="B364" s="12"/>
      <c r="C364" s="12"/>
      <c r="D364" s="12"/>
      <c r="E364" s="12"/>
      <c r="F364" s="12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</row>
    <row r="365">
      <c r="A365" s="10"/>
      <c r="B365" s="12"/>
      <c r="C365" s="12"/>
      <c r="D365" s="12"/>
      <c r="E365" s="12"/>
      <c r="F365" s="12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</row>
    <row r="366">
      <c r="A366" s="10"/>
      <c r="B366" s="12"/>
      <c r="C366" s="12"/>
      <c r="D366" s="12"/>
      <c r="E366" s="12"/>
      <c r="F366" s="12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>
      <c r="A367" s="10"/>
      <c r="B367" s="12"/>
      <c r="C367" s="12"/>
      <c r="D367" s="12"/>
      <c r="E367" s="12"/>
      <c r="F367" s="12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</row>
    <row r="368">
      <c r="A368" s="10"/>
      <c r="B368" s="12"/>
      <c r="C368" s="12"/>
      <c r="D368" s="12"/>
      <c r="E368" s="12"/>
      <c r="F368" s="12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</row>
    <row r="369">
      <c r="A369" s="10"/>
      <c r="B369" s="12"/>
      <c r="C369" s="12"/>
      <c r="D369" s="12"/>
      <c r="E369" s="12"/>
      <c r="F369" s="12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>
      <c r="A370" s="10"/>
      <c r="B370" s="12"/>
      <c r="C370" s="12"/>
      <c r="D370" s="12"/>
      <c r="E370" s="12"/>
      <c r="F370" s="12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>
      <c r="A371" s="10"/>
      <c r="B371" s="12"/>
      <c r="C371" s="12"/>
      <c r="D371" s="12"/>
      <c r="E371" s="12"/>
      <c r="F371" s="12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>
      <c r="A372" s="10"/>
      <c r="B372" s="12"/>
      <c r="C372" s="12"/>
      <c r="D372" s="12"/>
      <c r="E372" s="12"/>
      <c r="F372" s="12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>
      <c r="A373" s="10"/>
      <c r="B373" s="12"/>
      <c r="C373" s="12"/>
      <c r="D373" s="12"/>
      <c r="E373" s="12"/>
      <c r="F373" s="12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</row>
    <row r="374">
      <c r="A374" s="10"/>
      <c r="B374" s="12"/>
      <c r="C374" s="12"/>
      <c r="D374" s="12"/>
      <c r="E374" s="12"/>
      <c r="F374" s="12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</row>
    <row r="375">
      <c r="A375" s="10"/>
      <c r="B375" s="12"/>
      <c r="C375" s="12"/>
      <c r="D375" s="12"/>
      <c r="E375" s="12"/>
      <c r="F375" s="12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</row>
    <row r="376">
      <c r="A376" s="10"/>
      <c r="B376" s="12"/>
      <c r="C376" s="12"/>
      <c r="D376" s="12"/>
      <c r="E376" s="12"/>
      <c r="F376" s="12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</row>
    <row r="377">
      <c r="A377" s="10"/>
      <c r="B377" s="12"/>
      <c r="C377" s="12"/>
      <c r="D377" s="12"/>
      <c r="E377" s="12"/>
      <c r="F377" s="12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</row>
    <row r="378">
      <c r="A378" s="10"/>
      <c r="B378" s="12"/>
      <c r="C378" s="12"/>
      <c r="D378" s="12"/>
      <c r="E378" s="12"/>
      <c r="F378" s="12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>
      <c r="A379" s="10"/>
      <c r="B379" s="12"/>
      <c r="C379" s="12"/>
      <c r="D379" s="12"/>
      <c r="E379" s="12"/>
      <c r="F379" s="12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</row>
    <row r="380">
      <c r="A380" s="10"/>
      <c r="B380" s="12"/>
      <c r="C380" s="12"/>
      <c r="D380" s="12"/>
      <c r="E380" s="12"/>
      <c r="F380" s="12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</row>
    <row r="381">
      <c r="A381" s="10"/>
      <c r="B381" s="12"/>
      <c r="C381" s="12"/>
      <c r="D381" s="12"/>
      <c r="E381" s="12"/>
      <c r="F381" s="12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</row>
    <row r="382">
      <c r="A382" s="10"/>
      <c r="B382" s="12"/>
      <c r="C382" s="12"/>
      <c r="D382" s="12"/>
      <c r="E382" s="12"/>
      <c r="F382" s="12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</row>
    <row r="383">
      <c r="A383" s="10"/>
      <c r="B383" s="12"/>
      <c r="C383" s="12"/>
      <c r="D383" s="12"/>
      <c r="E383" s="12"/>
      <c r="F383" s="12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</row>
    <row r="384">
      <c r="A384" s="10"/>
      <c r="B384" s="12"/>
      <c r="C384" s="12"/>
      <c r="D384" s="12"/>
      <c r="E384" s="12"/>
      <c r="F384" s="12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</row>
    <row r="385">
      <c r="A385" s="10"/>
      <c r="B385" s="12"/>
      <c r="C385" s="12"/>
      <c r="D385" s="12"/>
      <c r="E385" s="12"/>
      <c r="F385" s="12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</row>
    <row r="386">
      <c r="A386" s="10"/>
      <c r="B386" s="12"/>
      <c r="C386" s="12"/>
      <c r="D386" s="12"/>
      <c r="E386" s="12"/>
      <c r="F386" s="12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</row>
    <row r="387">
      <c r="A387" s="10"/>
      <c r="B387" s="12"/>
      <c r="C387" s="12"/>
      <c r="D387" s="12"/>
      <c r="E387" s="12"/>
      <c r="F387" s="12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</row>
    <row r="388">
      <c r="A388" s="10"/>
      <c r="B388" s="12"/>
      <c r="C388" s="12"/>
      <c r="D388" s="12"/>
      <c r="E388" s="12"/>
      <c r="F388" s="12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</row>
    <row r="389">
      <c r="A389" s="10"/>
      <c r="B389" s="12"/>
      <c r="C389" s="12"/>
      <c r="D389" s="12"/>
      <c r="E389" s="12"/>
      <c r="F389" s="12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</row>
    <row r="390">
      <c r="A390" s="10"/>
      <c r="B390" s="12"/>
      <c r="C390" s="12"/>
      <c r="D390" s="12"/>
      <c r="E390" s="12"/>
      <c r="F390" s="12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</row>
    <row r="391">
      <c r="A391" s="10"/>
      <c r="B391" s="12"/>
      <c r="C391" s="12"/>
      <c r="D391" s="12"/>
      <c r="E391" s="12"/>
      <c r="F391" s="12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</row>
    <row r="392">
      <c r="A392" s="10"/>
      <c r="B392" s="12"/>
      <c r="C392" s="12"/>
      <c r="D392" s="12"/>
      <c r="E392" s="12"/>
      <c r="F392" s="12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</row>
    <row r="393">
      <c r="A393" s="10"/>
      <c r="B393" s="12"/>
      <c r="C393" s="12"/>
      <c r="D393" s="12"/>
      <c r="E393" s="12"/>
      <c r="F393" s="12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</row>
    <row r="394">
      <c r="A394" s="10"/>
      <c r="B394" s="12"/>
      <c r="C394" s="12"/>
      <c r="D394" s="12"/>
      <c r="E394" s="12"/>
      <c r="F394" s="12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</row>
    <row r="395">
      <c r="A395" s="10"/>
      <c r="B395" s="12"/>
      <c r="C395" s="12"/>
      <c r="D395" s="12"/>
      <c r="E395" s="12"/>
      <c r="F395" s="12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</row>
    <row r="396">
      <c r="A396" s="10"/>
      <c r="B396" s="12"/>
      <c r="C396" s="12"/>
      <c r="D396" s="12"/>
      <c r="E396" s="12"/>
      <c r="F396" s="12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</row>
    <row r="397">
      <c r="A397" s="10"/>
      <c r="B397" s="12"/>
      <c r="C397" s="12"/>
      <c r="D397" s="12"/>
      <c r="E397" s="12"/>
      <c r="F397" s="12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</row>
    <row r="398">
      <c r="A398" s="10"/>
      <c r="B398" s="12"/>
      <c r="C398" s="12"/>
      <c r="D398" s="12"/>
      <c r="E398" s="12"/>
      <c r="F398" s="12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</row>
    <row r="399">
      <c r="A399" s="10"/>
      <c r="B399" s="12"/>
      <c r="C399" s="12"/>
      <c r="D399" s="12"/>
      <c r="E399" s="12"/>
      <c r="F399" s="12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</row>
    <row r="400">
      <c r="A400" s="10"/>
      <c r="B400" s="12"/>
      <c r="C400" s="12"/>
      <c r="D400" s="12"/>
      <c r="E400" s="12"/>
      <c r="F400" s="12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</row>
    <row r="401">
      <c r="A401" s="10"/>
      <c r="B401" s="12"/>
      <c r="C401" s="12"/>
      <c r="D401" s="12"/>
      <c r="E401" s="12"/>
      <c r="F401" s="12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</row>
    <row r="402">
      <c r="A402" s="10"/>
      <c r="B402" s="12"/>
      <c r="C402" s="12"/>
      <c r="D402" s="12"/>
      <c r="E402" s="12"/>
      <c r="F402" s="12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</row>
    <row r="403">
      <c r="A403" s="10"/>
      <c r="B403" s="12"/>
      <c r="C403" s="12"/>
      <c r="D403" s="12"/>
      <c r="E403" s="12"/>
      <c r="F403" s="12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>
      <c r="A404" s="10"/>
      <c r="B404" s="12"/>
      <c r="C404" s="12"/>
      <c r="D404" s="12"/>
      <c r="E404" s="12"/>
      <c r="F404" s="12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</row>
    <row r="405">
      <c r="A405" s="10"/>
      <c r="B405" s="12"/>
      <c r="C405" s="12"/>
      <c r="D405" s="12"/>
      <c r="E405" s="12"/>
      <c r="F405" s="12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</row>
    <row r="406">
      <c r="A406" s="10"/>
      <c r="B406" s="12"/>
      <c r="C406" s="12"/>
      <c r="D406" s="12"/>
      <c r="E406" s="12"/>
      <c r="F406" s="12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</row>
    <row r="407">
      <c r="A407" s="10"/>
      <c r="B407" s="12"/>
      <c r="C407" s="12"/>
      <c r="D407" s="12"/>
      <c r="E407" s="12"/>
      <c r="F407" s="12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</row>
    <row r="408">
      <c r="A408" s="10"/>
      <c r="B408" s="12"/>
      <c r="C408" s="12"/>
      <c r="D408" s="12"/>
      <c r="E408" s="12"/>
      <c r="F408" s="12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</row>
    <row r="409">
      <c r="A409" s="10"/>
      <c r="B409" s="12"/>
      <c r="C409" s="12"/>
      <c r="D409" s="12"/>
      <c r="E409" s="12"/>
      <c r="F409" s="12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>
      <c r="A410" s="10"/>
      <c r="B410" s="12"/>
      <c r="C410" s="12"/>
      <c r="D410" s="12"/>
      <c r="E410" s="12"/>
      <c r="F410" s="12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>
      <c r="A411" s="10"/>
      <c r="B411" s="12"/>
      <c r="C411" s="12"/>
      <c r="D411" s="12"/>
      <c r="E411" s="12"/>
      <c r="F411" s="12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</row>
    <row r="412">
      <c r="A412" s="10"/>
      <c r="B412" s="12"/>
      <c r="C412" s="12"/>
      <c r="D412" s="12"/>
      <c r="E412" s="12"/>
      <c r="F412" s="12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</row>
    <row r="413">
      <c r="A413" s="10"/>
      <c r="B413" s="12"/>
      <c r="C413" s="12"/>
      <c r="D413" s="12"/>
      <c r="E413" s="12"/>
      <c r="F413" s="12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>
      <c r="A414" s="10"/>
      <c r="B414" s="12"/>
      <c r="C414" s="12"/>
      <c r="D414" s="12"/>
      <c r="E414" s="12"/>
      <c r="F414" s="12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</row>
    <row r="415">
      <c r="A415" s="10"/>
      <c r="B415" s="12"/>
      <c r="C415" s="12"/>
      <c r="D415" s="12"/>
      <c r="E415" s="12"/>
      <c r="F415" s="12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>
      <c r="A416" s="10"/>
      <c r="B416" s="12"/>
      <c r="C416" s="12"/>
      <c r="D416" s="12"/>
      <c r="E416" s="12"/>
      <c r="F416" s="12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</row>
    <row r="417">
      <c r="A417" s="10"/>
      <c r="B417" s="12"/>
      <c r="C417" s="12"/>
      <c r="D417" s="12"/>
      <c r="E417" s="12"/>
      <c r="F417" s="12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</row>
    <row r="418">
      <c r="A418" s="10"/>
      <c r="B418" s="12"/>
      <c r="C418" s="12"/>
      <c r="D418" s="12"/>
      <c r="E418" s="12"/>
      <c r="F418" s="12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</row>
    <row r="419">
      <c r="A419" s="10"/>
      <c r="B419" s="12"/>
      <c r="C419" s="12"/>
      <c r="D419" s="12"/>
      <c r="E419" s="12"/>
      <c r="F419" s="12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</row>
    <row r="420">
      <c r="A420" s="10"/>
      <c r="B420" s="12"/>
      <c r="C420" s="12"/>
      <c r="D420" s="12"/>
      <c r="E420" s="12"/>
      <c r="F420" s="12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</row>
    <row r="421">
      <c r="A421" s="10"/>
      <c r="B421" s="12"/>
      <c r="C421" s="12"/>
      <c r="D421" s="12"/>
      <c r="E421" s="12"/>
      <c r="F421" s="12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</row>
    <row r="422">
      <c r="A422" s="10"/>
      <c r="B422" s="12"/>
      <c r="C422" s="12"/>
      <c r="D422" s="12"/>
      <c r="E422" s="12"/>
      <c r="F422" s="12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>
      <c r="A423" s="10"/>
      <c r="B423" s="12"/>
      <c r="C423" s="12"/>
      <c r="D423" s="12"/>
      <c r="E423" s="12"/>
      <c r="F423" s="12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>
      <c r="A424" s="10"/>
      <c r="B424" s="12"/>
      <c r="C424" s="12"/>
      <c r="D424" s="12"/>
      <c r="E424" s="12"/>
      <c r="F424" s="12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>
      <c r="A425" s="10"/>
      <c r="B425" s="12"/>
      <c r="C425" s="12"/>
      <c r="D425" s="12"/>
      <c r="E425" s="12"/>
      <c r="F425" s="12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</row>
    <row r="426">
      <c r="A426" s="10"/>
      <c r="B426" s="12"/>
      <c r="C426" s="12"/>
      <c r="D426" s="12"/>
      <c r="E426" s="12"/>
      <c r="F426" s="12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>
      <c r="A427" s="10"/>
      <c r="B427" s="12"/>
      <c r="C427" s="12"/>
      <c r="D427" s="12"/>
      <c r="E427" s="12"/>
      <c r="F427" s="12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>
      <c r="A428" s="10"/>
      <c r="B428" s="12"/>
      <c r="C428" s="12"/>
      <c r="D428" s="12"/>
      <c r="E428" s="12"/>
      <c r="F428" s="12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</row>
    <row r="429">
      <c r="A429" s="10"/>
      <c r="B429" s="12"/>
      <c r="C429" s="12"/>
      <c r="D429" s="12"/>
      <c r="E429" s="12"/>
      <c r="F429" s="12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</row>
    <row r="430">
      <c r="A430" s="10"/>
      <c r="B430" s="12"/>
      <c r="C430" s="12"/>
      <c r="D430" s="12"/>
      <c r="E430" s="12"/>
      <c r="F430" s="12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>
      <c r="A431" s="10"/>
      <c r="B431" s="12"/>
      <c r="C431" s="12"/>
      <c r="D431" s="12"/>
      <c r="E431" s="12"/>
      <c r="F431" s="12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>
      <c r="A432" s="10"/>
      <c r="B432" s="12"/>
      <c r="C432" s="12"/>
      <c r="D432" s="12"/>
      <c r="E432" s="12"/>
      <c r="F432" s="12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>
      <c r="A433" s="10"/>
      <c r="B433" s="12"/>
      <c r="C433" s="12"/>
      <c r="D433" s="12"/>
      <c r="E433" s="12"/>
      <c r="F433" s="12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</row>
    <row r="434">
      <c r="A434" s="10"/>
      <c r="B434" s="12"/>
      <c r="C434" s="12"/>
      <c r="D434" s="12"/>
      <c r="E434" s="12"/>
      <c r="F434" s="12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</row>
    <row r="435">
      <c r="A435" s="10"/>
      <c r="B435" s="12"/>
      <c r="C435" s="12"/>
      <c r="D435" s="12"/>
      <c r="E435" s="12"/>
      <c r="F435" s="12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>
      <c r="A436" s="10"/>
      <c r="B436" s="12"/>
      <c r="C436" s="12"/>
      <c r="D436" s="12"/>
      <c r="E436" s="12"/>
      <c r="F436" s="12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</row>
    <row r="437">
      <c r="A437" s="10"/>
      <c r="B437" s="12"/>
      <c r="C437" s="12"/>
      <c r="D437" s="12"/>
      <c r="E437" s="12"/>
      <c r="F437" s="12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</row>
    <row r="438">
      <c r="A438" s="10"/>
      <c r="B438" s="12"/>
      <c r="C438" s="12"/>
      <c r="D438" s="12"/>
      <c r="E438" s="12"/>
      <c r="F438" s="12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</row>
    <row r="439">
      <c r="A439" s="10"/>
      <c r="B439" s="12"/>
      <c r="C439" s="12"/>
      <c r="D439" s="12"/>
      <c r="E439" s="12"/>
      <c r="F439" s="12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</row>
    <row r="440">
      <c r="A440" s="10"/>
      <c r="B440" s="12"/>
      <c r="C440" s="12"/>
      <c r="D440" s="12"/>
      <c r="E440" s="12"/>
      <c r="F440" s="12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</row>
    <row r="441">
      <c r="A441" s="10"/>
      <c r="B441" s="12"/>
      <c r="C441" s="12"/>
      <c r="D441" s="12"/>
      <c r="E441" s="12"/>
      <c r="F441" s="12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>
      <c r="A442" s="10"/>
      <c r="B442" s="12"/>
      <c r="C442" s="12"/>
      <c r="D442" s="12"/>
      <c r="E442" s="12"/>
      <c r="F442" s="12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</row>
    <row r="443">
      <c r="A443" s="10"/>
      <c r="B443" s="12"/>
      <c r="C443" s="12"/>
      <c r="D443" s="12"/>
      <c r="E443" s="12"/>
      <c r="F443" s="12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>
      <c r="A444" s="10"/>
      <c r="B444" s="12"/>
      <c r="C444" s="12"/>
      <c r="D444" s="12"/>
      <c r="E444" s="12"/>
      <c r="F444" s="12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</row>
    <row r="445">
      <c r="A445" s="10"/>
      <c r="B445" s="12"/>
      <c r="C445" s="12"/>
      <c r="D445" s="12"/>
      <c r="E445" s="12"/>
      <c r="F445" s="12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</row>
    <row r="446">
      <c r="A446" s="10"/>
      <c r="B446" s="12"/>
      <c r="C446" s="12"/>
      <c r="D446" s="12"/>
      <c r="E446" s="12"/>
      <c r="F446" s="12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>
      <c r="A447" s="10"/>
      <c r="B447" s="12"/>
      <c r="C447" s="12"/>
      <c r="D447" s="12"/>
      <c r="E447" s="12"/>
      <c r="F447" s="12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</row>
    <row r="448">
      <c r="A448" s="10"/>
      <c r="B448" s="12"/>
      <c r="C448" s="12"/>
      <c r="D448" s="12"/>
      <c r="E448" s="12"/>
      <c r="F448" s="12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>
      <c r="A449" s="10"/>
      <c r="B449" s="12"/>
      <c r="C449" s="12"/>
      <c r="D449" s="12"/>
      <c r="E449" s="12"/>
      <c r="F449" s="12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</row>
    <row r="450">
      <c r="A450" s="10"/>
      <c r="B450" s="12"/>
      <c r="C450" s="12"/>
      <c r="D450" s="12"/>
      <c r="E450" s="12"/>
      <c r="F450" s="12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</row>
    <row r="451">
      <c r="A451" s="10"/>
      <c r="B451" s="12"/>
      <c r="C451" s="12"/>
      <c r="D451" s="12"/>
      <c r="E451" s="12"/>
      <c r="F451" s="12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</row>
    <row r="452">
      <c r="A452" s="10"/>
      <c r="B452" s="12"/>
      <c r="C452" s="12"/>
      <c r="D452" s="12"/>
      <c r="E452" s="12"/>
      <c r="F452" s="12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</row>
    <row r="453">
      <c r="A453" s="10"/>
      <c r="B453" s="12"/>
      <c r="C453" s="12"/>
      <c r="D453" s="12"/>
      <c r="E453" s="12"/>
      <c r="F453" s="12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</row>
    <row r="454">
      <c r="A454" s="10"/>
      <c r="B454" s="12"/>
      <c r="C454" s="12"/>
      <c r="D454" s="12"/>
      <c r="E454" s="12"/>
      <c r="F454" s="12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</row>
    <row r="455">
      <c r="A455" s="10"/>
      <c r="B455" s="12"/>
      <c r="C455" s="12"/>
      <c r="D455" s="12"/>
      <c r="E455" s="12"/>
      <c r="F455" s="12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</row>
    <row r="456">
      <c r="A456" s="10"/>
      <c r="B456" s="12"/>
      <c r="C456" s="12"/>
      <c r="D456" s="12"/>
      <c r="E456" s="12"/>
      <c r="F456" s="12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</row>
    <row r="457">
      <c r="A457" s="10"/>
      <c r="B457" s="12"/>
      <c r="C457" s="12"/>
      <c r="D457" s="12"/>
      <c r="E457" s="12"/>
      <c r="F457" s="12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</row>
    <row r="458">
      <c r="A458" s="10"/>
      <c r="B458" s="12"/>
      <c r="C458" s="12"/>
      <c r="D458" s="12"/>
      <c r="E458" s="12"/>
      <c r="F458" s="12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</row>
    <row r="459">
      <c r="A459" s="10"/>
      <c r="B459" s="12"/>
      <c r="C459" s="12"/>
      <c r="D459" s="12"/>
      <c r="E459" s="12"/>
      <c r="F459" s="12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</row>
    <row r="460">
      <c r="A460" s="10"/>
      <c r="B460" s="12"/>
      <c r="C460" s="12"/>
      <c r="D460" s="12"/>
      <c r="E460" s="12"/>
      <c r="F460" s="12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</row>
    <row r="461">
      <c r="A461" s="10"/>
      <c r="B461" s="12"/>
      <c r="C461" s="12"/>
      <c r="D461" s="12"/>
      <c r="E461" s="12"/>
      <c r="F461" s="12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</row>
    <row r="462">
      <c r="A462" s="10"/>
      <c r="B462" s="12"/>
      <c r="C462" s="12"/>
      <c r="D462" s="12"/>
      <c r="E462" s="12"/>
      <c r="F462" s="12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</row>
    <row r="463">
      <c r="A463" s="10"/>
      <c r="B463" s="12"/>
      <c r="C463" s="12"/>
      <c r="D463" s="12"/>
      <c r="E463" s="12"/>
      <c r="F463" s="12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</row>
    <row r="464">
      <c r="A464" s="10"/>
      <c r="B464" s="12"/>
      <c r="C464" s="12"/>
      <c r="D464" s="12"/>
      <c r="E464" s="12"/>
      <c r="F464" s="12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</row>
    <row r="465">
      <c r="A465" s="10"/>
      <c r="B465" s="12"/>
      <c r="C465" s="12"/>
      <c r="D465" s="12"/>
      <c r="E465" s="12"/>
      <c r="F465" s="12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</row>
    <row r="466">
      <c r="A466" s="10"/>
      <c r="B466" s="12"/>
      <c r="C466" s="12"/>
      <c r="D466" s="12"/>
      <c r="E466" s="12"/>
      <c r="F466" s="12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</row>
    <row r="467">
      <c r="A467" s="10"/>
      <c r="B467" s="12"/>
      <c r="C467" s="12"/>
      <c r="D467" s="12"/>
      <c r="E467" s="12"/>
      <c r="F467" s="12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</row>
    <row r="468">
      <c r="A468" s="10"/>
      <c r="B468" s="12"/>
      <c r="C468" s="12"/>
      <c r="D468" s="12"/>
      <c r="E468" s="12"/>
      <c r="F468" s="12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</row>
    <row r="469">
      <c r="A469" s="10"/>
      <c r="B469" s="12"/>
      <c r="C469" s="12"/>
      <c r="D469" s="12"/>
      <c r="E469" s="12"/>
      <c r="F469" s="12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</row>
    <row r="470">
      <c r="A470" s="10"/>
      <c r="B470" s="12"/>
      <c r="C470" s="12"/>
      <c r="D470" s="12"/>
      <c r="E470" s="12"/>
      <c r="F470" s="12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</row>
    <row r="471">
      <c r="A471" s="10"/>
      <c r="B471" s="12"/>
      <c r="C471" s="12"/>
      <c r="D471" s="12"/>
      <c r="E471" s="12"/>
      <c r="F471" s="12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</row>
    <row r="472">
      <c r="A472" s="10"/>
      <c r="B472" s="12"/>
      <c r="C472" s="12"/>
      <c r="D472" s="12"/>
      <c r="E472" s="12"/>
      <c r="F472" s="12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</row>
    <row r="473">
      <c r="A473" s="10"/>
      <c r="B473" s="12"/>
      <c r="C473" s="12"/>
      <c r="D473" s="12"/>
      <c r="E473" s="12"/>
      <c r="F473" s="12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</row>
    <row r="474">
      <c r="A474" s="10"/>
      <c r="B474" s="12"/>
      <c r="C474" s="12"/>
      <c r="D474" s="12"/>
      <c r="E474" s="12"/>
      <c r="F474" s="12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</row>
    <row r="475">
      <c r="A475" s="10"/>
      <c r="B475" s="12"/>
      <c r="C475" s="12"/>
      <c r="D475" s="12"/>
      <c r="E475" s="12"/>
      <c r="F475" s="12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</row>
    <row r="476">
      <c r="A476" s="10"/>
      <c r="B476" s="12"/>
      <c r="C476" s="12"/>
      <c r="D476" s="12"/>
      <c r="E476" s="12"/>
      <c r="F476" s="12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</row>
    <row r="477">
      <c r="A477" s="10"/>
      <c r="B477" s="12"/>
      <c r="C477" s="12"/>
      <c r="D477" s="12"/>
      <c r="E477" s="12"/>
      <c r="F477" s="12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</row>
    <row r="478">
      <c r="A478" s="10"/>
      <c r="B478" s="12"/>
      <c r="C478" s="12"/>
      <c r="D478" s="12"/>
      <c r="E478" s="12"/>
      <c r="F478" s="12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</row>
    <row r="479">
      <c r="A479" s="10"/>
      <c r="B479" s="12"/>
      <c r="C479" s="12"/>
      <c r="D479" s="12"/>
      <c r="E479" s="12"/>
      <c r="F479" s="12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</row>
    <row r="480">
      <c r="A480" s="10"/>
      <c r="B480" s="12"/>
      <c r="C480" s="12"/>
      <c r="D480" s="12"/>
      <c r="E480" s="12"/>
      <c r="F480" s="12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</row>
    <row r="481">
      <c r="A481" s="10"/>
      <c r="B481" s="12"/>
      <c r="C481" s="12"/>
      <c r="D481" s="12"/>
      <c r="E481" s="12"/>
      <c r="F481" s="12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</row>
    <row r="482">
      <c r="A482" s="10"/>
      <c r="B482" s="12"/>
      <c r="C482" s="12"/>
      <c r="D482" s="12"/>
      <c r="E482" s="12"/>
      <c r="F482" s="12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</row>
    <row r="483">
      <c r="A483" s="10"/>
      <c r="B483" s="12"/>
      <c r="C483" s="12"/>
      <c r="D483" s="12"/>
      <c r="E483" s="12"/>
      <c r="F483" s="12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</row>
    <row r="484">
      <c r="A484" s="10"/>
      <c r="B484" s="12"/>
      <c r="C484" s="12"/>
      <c r="D484" s="12"/>
      <c r="E484" s="12"/>
      <c r="F484" s="12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</row>
    <row r="485">
      <c r="A485" s="10"/>
      <c r="B485" s="12"/>
      <c r="C485" s="12"/>
      <c r="D485" s="12"/>
      <c r="E485" s="12"/>
      <c r="F485" s="12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</row>
    <row r="486">
      <c r="A486" s="10"/>
      <c r="B486" s="12"/>
      <c r="C486" s="12"/>
      <c r="D486" s="12"/>
      <c r="E486" s="12"/>
      <c r="F486" s="12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</row>
    <row r="487">
      <c r="A487" s="10"/>
      <c r="B487" s="12"/>
      <c r="C487" s="12"/>
      <c r="D487" s="12"/>
      <c r="E487" s="12"/>
      <c r="F487" s="12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</row>
    <row r="488">
      <c r="A488" s="10"/>
      <c r="B488" s="12"/>
      <c r="C488" s="12"/>
      <c r="D488" s="12"/>
      <c r="E488" s="12"/>
      <c r="F488" s="12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</row>
    <row r="489">
      <c r="A489" s="10"/>
      <c r="B489" s="12"/>
      <c r="C489" s="12"/>
      <c r="D489" s="12"/>
      <c r="E489" s="12"/>
      <c r="F489" s="12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</row>
    <row r="490">
      <c r="A490" s="10"/>
      <c r="B490" s="12"/>
      <c r="C490" s="12"/>
      <c r="D490" s="12"/>
      <c r="E490" s="12"/>
      <c r="F490" s="12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</row>
    <row r="491">
      <c r="A491" s="10"/>
      <c r="B491" s="12"/>
      <c r="C491" s="12"/>
      <c r="D491" s="12"/>
      <c r="E491" s="12"/>
      <c r="F491" s="12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</row>
    <row r="492">
      <c r="A492" s="10"/>
      <c r="B492" s="12"/>
      <c r="C492" s="12"/>
      <c r="D492" s="12"/>
      <c r="E492" s="12"/>
      <c r="F492" s="12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</row>
    <row r="493">
      <c r="A493" s="10"/>
      <c r="B493" s="12"/>
      <c r="C493" s="12"/>
      <c r="D493" s="12"/>
      <c r="E493" s="12"/>
      <c r="F493" s="12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</row>
    <row r="494">
      <c r="A494" s="10"/>
      <c r="B494" s="12"/>
      <c r="C494" s="12"/>
      <c r="D494" s="12"/>
      <c r="E494" s="12"/>
      <c r="F494" s="12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</row>
    <row r="495">
      <c r="A495" s="10"/>
      <c r="B495" s="12"/>
      <c r="C495" s="12"/>
      <c r="D495" s="12"/>
      <c r="E495" s="12"/>
      <c r="F495" s="12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</row>
    <row r="496">
      <c r="A496" s="10"/>
      <c r="B496" s="12"/>
      <c r="C496" s="12"/>
      <c r="D496" s="12"/>
      <c r="E496" s="12"/>
      <c r="F496" s="12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</row>
    <row r="497">
      <c r="A497" s="10"/>
      <c r="B497" s="12"/>
      <c r="C497" s="12"/>
      <c r="D497" s="12"/>
      <c r="E497" s="12"/>
      <c r="F497" s="12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</row>
    <row r="498">
      <c r="A498" s="10"/>
      <c r="B498" s="12"/>
      <c r="C498" s="12"/>
      <c r="D498" s="12"/>
      <c r="E498" s="12"/>
      <c r="F498" s="12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</row>
    <row r="499">
      <c r="A499" s="10"/>
      <c r="B499" s="12"/>
      <c r="C499" s="12"/>
      <c r="D499" s="12"/>
      <c r="E499" s="12"/>
      <c r="F499" s="12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</row>
    <row r="500">
      <c r="A500" s="10"/>
      <c r="B500" s="12"/>
      <c r="C500" s="12"/>
      <c r="D500" s="12"/>
      <c r="E500" s="12"/>
      <c r="F500" s="12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</row>
    <row r="501">
      <c r="A501" s="10"/>
      <c r="B501" s="12"/>
      <c r="C501" s="12"/>
      <c r="D501" s="12"/>
      <c r="E501" s="12"/>
      <c r="F501" s="12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</row>
    <row r="502">
      <c r="A502" s="10"/>
      <c r="B502" s="12"/>
      <c r="C502" s="12"/>
      <c r="D502" s="12"/>
      <c r="E502" s="12"/>
      <c r="F502" s="12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</row>
    <row r="503">
      <c r="A503" s="10"/>
      <c r="B503" s="12"/>
      <c r="C503" s="12"/>
      <c r="D503" s="12"/>
      <c r="E503" s="12"/>
      <c r="F503" s="12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</row>
    <row r="504">
      <c r="A504" s="10"/>
      <c r="B504" s="12"/>
      <c r="C504" s="12"/>
      <c r="D504" s="12"/>
      <c r="E504" s="12"/>
      <c r="F504" s="12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</row>
    <row r="505">
      <c r="A505" s="10"/>
      <c r="B505" s="12"/>
      <c r="C505" s="12"/>
      <c r="D505" s="12"/>
      <c r="E505" s="12"/>
      <c r="F505" s="12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</row>
    <row r="506">
      <c r="A506" s="10"/>
      <c r="B506" s="12"/>
      <c r="C506" s="12"/>
      <c r="D506" s="12"/>
      <c r="E506" s="12"/>
      <c r="F506" s="12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</row>
    <row r="507">
      <c r="A507" s="10"/>
      <c r="B507" s="12"/>
      <c r="C507" s="12"/>
      <c r="D507" s="12"/>
      <c r="E507" s="12"/>
      <c r="F507" s="12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</row>
    <row r="508">
      <c r="A508" s="10"/>
      <c r="B508" s="12"/>
      <c r="C508" s="12"/>
      <c r="D508" s="12"/>
      <c r="E508" s="12"/>
      <c r="F508" s="12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</row>
    <row r="509">
      <c r="A509" s="10"/>
      <c r="B509" s="12"/>
      <c r="C509" s="12"/>
      <c r="D509" s="12"/>
      <c r="E509" s="12"/>
      <c r="F509" s="12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</row>
    <row r="510">
      <c r="A510" s="10"/>
      <c r="B510" s="12"/>
      <c r="C510" s="12"/>
      <c r="D510" s="12"/>
      <c r="E510" s="12"/>
      <c r="F510" s="12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</row>
    <row r="511">
      <c r="A511" s="10"/>
      <c r="B511" s="12"/>
      <c r="C511" s="12"/>
      <c r="D511" s="12"/>
      <c r="E511" s="12"/>
      <c r="F511" s="12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</row>
    <row r="512">
      <c r="A512" s="10"/>
      <c r="B512" s="12"/>
      <c r="C512" s="12"/>
      <c r="D512" s="12"/>
      <c r="E512" s="12"/>
      <c r="F512" s="12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</row>
    <row r="513">
      <c r="A513" s="10"/>
      <c r="B513" s="12"/>
      <c r="C513" s="12"/>
      <c r="D513" s="12"/>
      <c r="E513" s="12"/>
      <c r="F513" s="12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</row>
    <row r="514">
      <c r="A514" s="10"/>
      <c r="B514" s="12"/>
      <c r="C514" s="12"/>
      <c r="D514" s="12"/>
      <c r="E514" s="12"/>
      <c r="F514" s="12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</row>
    <row r="515">
      <c r="A515" s="10"/>
      <c r="B515" s="12"/>
      <c r="C515" s="12"/>
      <c r="D515" s="12"/>
      <c r="E515" s="12"/>
      <c r="F515" s="12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</row>
    <row r="516">
      <c r="A516" s="10"/>
      <c r="B516" s="12"/>
      <c r="C516" s="12"/>
      <c r="D516" s="12"/>
      <c r="E516" s="12"/>
      <c r="F516" s="12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</row>
    <row r="517">
      <c r="A517" s="10"/>
      <c r="B517" s="12"/>
      <c r="C517" s="12"/>
      <c r="D517" s="12"/>
      <c r="E517" s="12"/>
      <c r="F517" s="12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</row>
    <row r="518">
      <c r="A518" s="10"/>
      <c r="B518" s="12"/>
      <c r="C518" s="12"/>
      <c r="D518" s="12"/>
      <c r="E518" s="12"/>
      <c r="F518" s="12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</row>
    <row r="519">
      <c r="A519" s="10"/>
      <c r="B519" s="12"/>
      <c r="C519" s="12"/>
      <c r="D519" s="12"/>
      <c r="E519" s="12"/>
      <c r="F519" s="12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</row>
    <row r="520">
      <c r="A520" s="10"/>
      <c r="B520" s="12"/>
      <c r="C520" s="12"/>
      <c r="D520" s="12"/>
      <c r="E520" s="12"/>
      <c r="F520" s="12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</row>
    <row r="521">
      <c r="A521" s="10"/>
      <c r="B521" s="12"/>
      <c r="C521" s="12"/>
      <c r="D521" s="12"/>
      <c r="E521" s="12"/>
      <c r="F521" s="12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</row>
    <row r="522">
      <c r="A522" s="10"/>
      <c r="B522" s="12"/>
      <c r="C522" s="12"/>
      <c r="D522" s="12"/>
      <c r="E522" s="12"/>
      <c r="F522" s="12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</row>
    <row r="523">
      <c r="A523" s="10"/>
      <c r="B523" s="12"/>
      <c r="C523" s="12"/>
      <c r="D523" s="12"/>
      <c r="E523" s="12"/>
      <c r="F523" s="12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</row>
    <row r="524">
      <c r="A524" s="10"/>
      <c r="B524" s="12"/>
      <c r="C524" s="12"/>
      <c r="D524" s="12"/>
      <c r="E524" s="12"/>
      <c r="F524" s="12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</row>
    <row r="525">
      <c r="A525" s="10"/>
      <c r="B525" s="12"/>
      <c r="C525" s="12"/>
      <c r="D525" s="12"/>
      <c r="E525" s="12"/>
      <c r="F525" s="12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</row>
    <row r="526">
      <c r="A526" s="10"/>
      <c r="B526" s="12"/>
      <c r="C526" s="12"/>
      <c r="D526" s="12"/>
      <c r="E526" s="12"/>
      <c r="F526" s="12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</row>
    <row r="527">
      <c r="A527" s="10"/>
      <c r="B527" s="12"/>
      <c r="C527" s="12"/>
      <c r="D527" s="12"/>
      <c r="E527" s="12"/>
      <c r="F527" s="12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</row>
    <row r="528">
      <c r="A528" s="10"/>
      <c r="B528" s="12"/>
      <c r="C528" s="12"/>
      <c r="D528" s="12"/>
      <c r="E528" s="12"/>
      <c r="F528" s="12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</row>
    <row r="529">
      <c r="A529" s="10"/>
      <c r="B529" s="12"/>
      <c r="C529" s="12"/>
      <c r="D529" s="12"/>
      <c r="E529" s="12"/>
      <c r="F529" s="12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</row>
    <row r="530">
      <c r="A530" s="10"/>
      <c r="B530" s="12"/>
      <c r="C530" s="12"/>
      <c r="D530" s="12"/>
      <c r="E530" s="12"/>
      <c r="F530" s="12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</row>
    <row r="531">
      <c r="A531" s="10"/>
      <c r="B531" s="12"/>
      <c r="C531" s="12"/>
      <c r="D531" s="12"/>
      <c r="E531" s="12"/>
      <c r="F531" s="12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</row>
    <row r="532">
      <c r="A532" s="10"/>
      <c r="B532" s="12"/>
      <c r="C532" s="12"/>
      <c r="D532" s="12"/>
      <c r="E532" s="12"/>
      <c r="F532" s="12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</row>
    <row r="533">
      <c r="A533" s="10"/>
      <c r="B533" s="12"/>
      <c r="C533" s="12"/>
      <c r="D533" s="12"/>
      <c r="E533" s="12"/>
      <c r="F533" s="12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</row>
    <row r="534">
      <c r="A534" s="10"/>
      <c r="B534" s="12"/>
      <c r="C534" s="12"/>
      <c r="D534" s="12"/>
      <c r="E534" s="12"/>
      <c r="F534" s="12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</row>
    <row r="535">
      <c r="A535" s="10"/>
      <c r="B535" s="12"/>
      <c r="C535" s="12"/>
      <c r="D535" s="12"/>
      <c r="E535" s="12"/>
      <c r="F535" s="12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</row>
    <row r="536">
      <c r="A536" s="10"/>
      <c r="B536" s="12"/>
      <c r="C536" s="12"/>
      <c r="D536" s="12"/>
      <c r="E536" s="12"/>
      <c r="F536" s="12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</row>
    <row r="537">
      <c r="A537" s="10"/>
      <c r="B537" s="12"/>
      <c r="C537" s="12"/>
      <c r="D537" s="12"/>
      <c r="E537" s="12"/>
      <c r="F537" s="12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</row>
    <row r="538">
      <c r="A538" s="10"/>
      <c r="B538" s="12"/>
      <c r="C538" s="12"/>
      <c r="D538" s="12"/>
      <c r="E538" s="12"/>
      <c r="F538" s="12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</row>
    <row r="539">
      <c r="A539" s="10"/>
      <c r="B539" s="12"/>
      <c r="C539" s="12"/>
      <c r="D539" s="12"/>
      <c r="E539" s="12"/>
      <c r="F539" s="12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</row>
    <row r="540">
      <c r="A540" s="10"/>
      <c r="B540" s="12"/>
      <c r="C540" s="12"/>
      <c r="D540" s="12"/>
      <c r="E540" s="12"/>
      <c r="F540" s="12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</row>
    <row r="541">
      <c r="A541" s="10"/>
      <c r="B541" s="12"/>
      <c r="C541" s="12"/>
      <c r="D541" s="12"/>
      <c r="E541" s="12"/>
      <c r="F541" s="12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</row>
    <row r="542">
      <c r="A542" s="10"/>
      <c r="B542" s="12"/>
      <c r="C542" s="12"/>
      <c r="D542" s="12"/>
      <c r="E542" s="12"/>
      <c r="F542" s="12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</row>
    <row r="543">
      <c r="A543" s="10"/>
      <c r="B543" s="12"/>
      <c r="C543" s="12"/>
      <c r="D543" s="12"/>
      <c r="E543" s="12"/>
      <c r="F543" s="12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</row>
    <row r="544">
      <c r="A544" s="10"/>
      <c r="B544" s="12"/>
      <c r="C544" s="12"/>
      <c r="D544" s="12"/>
      <c r="E544" s="12"/>
      <c r="F544" s="12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</row>
    <row r="545">
      <c r="A545" s="10"/>
      <c r="B545" s="12"/>
      <c r="C545" s="12"/>
      <c r="D545" s="12"/>
      <c r="E545" s="12"/>
      <c r="F545" s="12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</row>
    <row r="546">
      <c r="A546" s="10"/>
      <c r="B546" s="12"/>
      <c r="C546" s="12"/>
      <c r="D546" s="12"/>
      <c r="E546" s="12"/>
      <c r="F546" s="12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</row>
    <row r="547">
      <c r="A547" s="10"/>
      <c r="B547" s="12"/>
      <c r="C547" s="12"/>
      <c r="D547" s="12"/>
      <c r="E547" s="12"/>
      <c r="F547" s="12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</row>
    <row r="548">
      <c r="A548" s="10"/>
      <c r="B548" s="12"/>
      <c r="C548" s="12"/>
      <c r="D548" s="12"/>
      <c r="E548" s="12"/>
      <c r="F548" s="12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</row>
    <row r="549">
      <c r="A549" s="10"/>
      <c r="B549" s="12"/>
      <c r="C549" s="12"/>
      <c r="D549" s="12"/>
      <c r="E549" s="12"/>
      <c r="F549" s="12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</row>
    <row r="550">
      <c r="A550" s="10"/>
      <c r="B550" s="12"/>
      <c r="C550" s="12"/>
      <c r="D550" s="12"/>
      <c r="E550" s="12"/>
      <c r="F550" s="12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</row>
    <row r="551">
      <c r="A551" s="10"/>
      <c r="B551" s="12"/>
      <c r="C551" s="12"/>
      <c r="D551" s="12"/>
      <c r="E551" s="12"/>
      <c r="F551" s="12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</row>
    <row r="552">
      <c r="A552" s="10"/>
      <c r="B552" s="12"/>
      <c r="C552" s="12"/>
      <c r="D552" s="12"/>
      <c r="E552" s="12"/>
      <c r="F552" s="12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</row>
    <row r="553">
      <c r="A553" s="10"/>
      <c r="B553" s="12"/>
      <c r="C553" s="12"/>
      <c r="D553" s="12"/>
      <c r="E553" s="12"/>
      <c r="F553" s="12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</row>
    <row r="554">
      <c r="A554" s="10"/>
      <c r="B554" s="12"/>
      <c r="C554" s="12"/>
      <c r="D554" s="12"/>
      <c r="E554" s="12"/>
      <c r="F554" s="12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</row>
    <row r="555">
      <c r="A555" s="10"/>
      <c r="B555" s="12"/>
      <c r="C555" s="12"/>
      <c r="D555" s="12"/>
      <c r="E555" s="12"/>
      <c r="F555" s="12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</row>
    <row r="556">
      <c r="A556" s="10"/>
      <c r="B556" s="12"/>
      <c r="C556" s="12"/>
      <c r="D556" s="12"/>
      <c r="E556" s="12"/>
      <c r="F556" s="12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</row>
    <row r="557">
      <c r="A557" s="10"/>
      <c r="B557" s="12"/>
      <c r="C557" s="12"/>
      <c r="D557" s="12"/>
      <c r="E557" s="12"/>
      <c r="F557" s="12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</row>
    <row r="558">
      <c r="A558" s="10"/>
      <c r="B558" s="12"/>
      <c r="C558" s="12"/>
      <c r="D558" s="12"/>
      <c r="E558" s="12"/>
      <c r="F558" s="12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</row>
    <row r="559">
      <c r="A559" s="10"/>
      <c r="B559" s="12"/>
      <c r="C559" s="12"/>
      <c r="D559" s="12"/>
      <c r="E559" s="12"/>
      <c r="F559" s="12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</row>
    <row r="560">
      <c r="A560" s="10"/>
      <c r="B560" s="12"/>
      <c r="C560" s="12"/>
      <c r="D560" s="12"/>
      <c r="E560" s="12"/>
      <c r="F560" s="12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</row>
    <row r="561">
      <c r="A561" s="10"/>
      <c r="B561" s="12"/>
      <c r="C561" s="12"/>
      <c r="D561" s="12"/>
      <c r="E561" s="12"/>
      <c r="F561" s="12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</row>
    <row r="562">
      <c r="A562" s="10"/>
      <c r="B562" s="12"/>
      <c r="C562" s="12"/>
      <c r="D562" s="12"/>
      <c r="E562" s="12"/>
      <c r="F562" s="12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</row>
    <row r="563">
      <c r="A563" s="10"/>
      <c r="B563" s="12"/>
      <c r="C563" s="12"/>
      <c r="D563" s="12"/>
      <c r="E563" s="12"/>
      <c r="F563" s="12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</row>
    <row r="564">
      <c r="A564" s="10"/>
      <c r="B564" s="12"/>
      <c r="C564" s="12"/>
      <c r="D564" s="12"/>
      <c r="E564" s="12"/>
      <c r="F564" s="12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</row>
    <row r="565">
      <c r="A565" s="10"/>
      <c r="B565" s="12"/>
      <c r="C565" s="12"/>
      <c r="D565" s="12"/>
      <c r="E565" s="12"/>
      <c r="F565" s="12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</row>
    <row r="566">
      <c r="A566" s="10"/>
      <c r="B566" s="12"/>
      <c r="C566" s="12"/>
      <c r="D566" s="12"/>
      <c r="E566" s="12"/>
      <c r="F566" s="12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</row>
    <row r="567">
      <c r="A567" s="10"/>
      <c r="B567" s="12"/>
      <c r="C567" s="12"/>
      <c r="D567" s="12"/>
      <c r="E567" s="12"/>
      <c r="F567" s="12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</row>
    <row r="568">
      <c r="A568" s="10"/>
      <c r="B568" s="12"/>
      <c r="C568" s="12"/>
      <c r="D568" s="12"/>
      <c r="E568" s="12"/>
      <c r="F568" s="12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</row>
    <row r="569">
      <c r="A569" s="10"/>
      <c r="B569" s="12"/>
      <c r="C569" s="12"/>
      <c r="D569" s="12"/>
      <c r="E569" s="12"/>
      <c r="F569" s="12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</row>
    <row r="570">
      <c r="A570" s="10"/>
      <c r="B570" s="12"/>
      <c r="C570" s="12"/>
      <c r="D570" s="12"/>
      <c r="E570" s="12"/>
      <c r="F570" s="12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</row>
    <row r="571">
      <c r="A571" s="10"/>
      <c r="B571" s="12"/>
      <c r="C571" s="12"/>
      <c r="D571" s="12"/>
      <c r="E571" s="12"/>
      <c r="F571" s="12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</row>
    <row r="572">
      <c r="A572" s="10"/>
      <c r="B572" s="12"/>
      <c r="C572" s="12"/>
      <c r="D572" s="12"/>
      <c r="E572" s="12"/>
      <c r="F572" s="12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</row>
    <row r="573">
      <c r="A573" s="10"/>
      <c r="B573" s="12"/>
      <c r="C573" s="12"/>
      <c r="D573" s="12"/>
      <c r="E573" s="12"/>
      <c r="F573" s="12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</row>
    <row r="574">
      <c r="A574" s="10"/>
      <c r="B574" s="12"/>
      <c r="C574" s="12"/>
      <c r="D574" s="12"/>
      <c r="E574" s="12"/>
      <c r="F574" s="12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</row>
    <row r="575">
      <c r="A575" s="10"/>
      <c r="B575" s="12"/>
      <c r="C575" s="12"/>
      <c r="D575" s="12"/>
      <c r="E575" s="12"/>
      <c r="F575" s="12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</row>
    <row r="576">
      <c r="A576" s="10"/>
      <c r="B576" s="12"/>
      <c r="C576" s="12"/>
      <c r="D576" s="12"/>
      <c r="E576" s="12"/>
      <c r="F576" s="12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</row>
    <row r="577">
      <c r="A577" s="10"/>
      <c r="B577" s="12"/>
      <c r="C577" s="12"/>
      <c r="D577" s="12"/>
      <c r="E577" s="12"/>
      <c r="F577" s="12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</row>
    <row r="578">
      <c r="A578" s="10"/>
      <c r="B578" s="12"/>
      <c r="C578" s="12"/>
      <c r="D578" s="12"/>
      <c r="E578" s="12"/>
      <c r="F578" s="12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</row>
    <row r="579">
      <c r="A579" s="10"/>
      <c r="B579" s="12"/>
      <c r="C579" s="12"/>
      <c r="D579" s="12"/>
      <c r="E579" s="12"/>
      <c r="F579" s="12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</row>
    <row r="580">
      <c r="A580" s="10"/>
      <c r="B580" s="12"/>
      <c r="C580" s="12"/>
      <c r="D580" s="12"/>
      <c r="E580" s="12"/>
      <c r="F580" s="12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</row>
    <row r="581">
      <c r="A581" s="10"/>
      <c r="B581" s="12"/>
      <c r="C581" s="12"/>
      <c r="D581" s="12"/>
      <c r="E581" s="12"/>
      <c r="F581" s="12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</row>
    <row r="582">
      <c r="A582" s="10"/>
      <c r="B582" s="12"/>
      <c r="C582" s="12"/>
      <c r="D582" s="12"/>
      <c r="E582" s="12"/>
      <c r="F582" s="12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</row>
    <row r="583">
      <c r="A583" s="10"/>
      <c r="B583" s="12"/>
      <c r="C583" s="12"/>
      <c r="D583" s="12"/>
      <c r="E583" s="12"/>
      <c r="F583" s="12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</row>
    <row r="584">
      <c r="A584" s="10"/>
      <c r="B584" s="12"/>
      <c r="C584" s="12"/>
      <c r="D584" s="12"/>
      <c r="E584" s="12"/>
      <c r="F584" s="12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</row>
    <row r="585">
      <c r="A585" s="10"/>
      <c r="B585" s="12"/>
      <c r="C585" s="12"/>
      <c r="D585" s="12"/>
      <c r="E585" s="12"/>
      <c r="F585" s="12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</row>
    <row r="586">
      <c r="A586" s="10"/>
      <c r="B586" s="12"/>
      <c r="C586" s="12"/>
      <c r="D586" s="12"/>
      <c r="E586" s="12"/>
      <c r="F586" s="12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</row>
    <row r="587">
      <c r="A587" s="10"/>
      <c r="B587" s="12"/>
      <c r="C587" s="12"/>
      <c r="D587" s="12"/>
      <c r="E587" s="12"/>
      <c r="F587" s="12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</row>
    <row r="588">
      <c r="A588" s="10"/>
      <c r="B588" s="12"/>
      <c r="C588" s="12"/>
      <c r="D588" s="12"/>
      <c r="E588" s="12"/>
      <c r="F588" s="12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</row>
    <row r="589">
      <c r="A589" s="10"/>
      <c r="B589" s="12"/>
      <c r="C589" s="12"/>
      <c r="D589" s="12"/>
      <c r="E589" s="12"/>
      <c r="F589" s="12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</row>
    <row r="590">
      <c r="A590" s="10"/>
      <c r="B590" s="12"/>
      <c r="C590" s="12"/>
      <c r="D590" s="12"/>
      <c r="E590" s="12"/>
      <c r="F590" s="12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</row>
    <row r="591">
      <c r="A591" s="10"/>
      <c r="B591" s="12"/>
      <c r="C591" s="12"/>
      <c r="D591" s="12"/>
      <c r="E591" s="12"/>
      <c r="F591" s="12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</row>
    <row r="592">
      <c r="A592" s="10"/>
      <c r="B592" s="12"/>
      <c r="C592" s="12"/>
      <c r="D592" s="12"/>
      <c r="E592" s="12"/>
      <c r="F592" s="12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</row>
    <row r="593">
      <c r="A593" s="10"/>
      <c r="B593" s="12"/>
      <c r="C593" s="12"/>
      <c r="D593" s="12"/>
      <c r="E593" s="12"/>
      <c r="F593" s="12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</row>
    <row r="594">
      <c r="A594" s="10"/>
      <c r="B594" s="12"/>
      <c r="C594" s="12"/>
      <c r="D594" s="12"/>
      <c r="E594" s="12"/>
      <c r="F594" s="12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</row>
    <row r="595">
      <c r="A595" s="10"/>
      <c r="B595" s="12"/>
      <c r="C595" s="12"/>
      <c r="D595" s="12"/>
      <c r="E595" s="12"/>
      <c r="F595" s="12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</row>
    <row r="596">
      <c r="A596" s="10"/>
      <c r="B596" s="12"/>
      <c r="C596" s="12"/>
      <c r="D596" s="12"/>
      <c r="E596" s="12"/>
      <c r="F596" s="12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</row>
    <row r="597">
      <c r="A597" s="10"/>
      <c r="B597" s="12"/>
      <c r="C597" s="12"/>
      <c r="D597" s="12"/>
      <c r="E597" s="12"/>
      <c r="F597" s="12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</row>
    <row r="598">
      <c r="A598" s="10"/>
      <c r="B598" s="12"/>
      <c r="C598" s="12"/>
      <c r="D598" s="12"/>
      <c r="E598" s="12"/>
      <c r="F598" s="12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</row>
    <row r="599">
      <c r="A599" s="10"/>
      <c r="B599" s="12"/>
      <c r="C599" s="12"/>
      <c r="D599" s="12"/>
      <c r="E599" s="12"/>
      <c r="F599" s="12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</row>
    <row r="600">
      <c r="A600" s="10"/>
      <c r="B600" s="12"/>
      <c r="C600" s="12"/>
      <c r="D600" s="12"/>
      <c r="E600" s="12"/>
      <c r="F600" s="12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</row>
    <row r="601">
      <c r="A601" s="10"/>
      <c r="B601" s="12"/>
      <c r="C601" s="12"/>
      <c r="D601" s="12"/>
      <c r="E601" s="12"/>
      <c r="F601" s="12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</row>
    <row r="602">
      <c r="A602" s="10"/>
      <c r="B602" s="12"/>
      <c r="C602" s="12"/>
      <c r="D602" s="12"/>
      <c r="E602" s="12"/>
      <c r="F602" s="12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</row>
    <row r="603">
      <c r="A603" s="10"/>
      <c r="B603" s="12"/>
      <c r="C603" s="12"/>
      <c r="D603" s="12"/>
      <c r="E603" s="12"/>
      <c r="F603" s="12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</row>
    <row r="604">
      <c r="A604" s="10"/>
      <c r="B604" s="12"/>
      <c r="C604" s="12"/>
      <c r="D604" s="12"/>
      <c r="E604" s="12"/>
      <c r="F604" s="12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</row>
    <row r="605">
      <c r="A605" s="10"/>
      <c r="B605" s="12"/>
      <c r="C605" s="12"/>
      <c r="D605" s="12"/>
      <c r="E605" s="12"/>
      <c r="F605" s="12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</row>
    <row r="606">
      <c r="A606" s="10"/>
      <c r="B606" s="12"/>
      <c r="C606" s="12"/>
      <c r="D606" s="12"/>
      <c r="E606" s="12"/>
      <c r="F606" s="12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</row>
    <row r="607">
      <c r="A607" s="10"/>
      <c r="B607" s="12"/>
      <c r="C607" s="12"/>
      <c r="D607" s="12"/>
      <c r="E607" s="12"/>
      <c r="F607" s="12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</row>
    <row r="608">
      <c r="A608" s="10"/>
      <c r="B608" s="12"/>
      <c r="C608" s="12"/>
      <c r="D608" s="12"/>
      <c r="E608" s="12"/>
      <c r="F608" s="12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</row>
    <row r="609">
      <c r="A609" s="10"/>
      <c r="B609" s="12"/>
      <c r="C609" s="12"/>
      <c r="D609" s="12"/>
      <c r="E609" s="12"/>
      <c r="F609" s="12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</row>
    <row r="610">
      <c r="A610" s="10"/>
      <c r="B610" s="12"/>
      <c r="C610" s="12"/>
      <c r="D610" s="12"/>
      <c r="E610" s="12"/>
      <c r="F610" s="12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</row>
    <row r="611">
      <c r="A611" s="10"/>
      <c r="B611" s="12"/>
      <c r="C611" s="12"/>
      <c r="D611" s="12"/>
      <c r="E611" s="12"/>
      <c r="F611" s="12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</row>
    <row r="612">
      <c r="A612" s="10"/>
      <c r="B612" s="12"/>
      <c r="C612" s="12"/>
      <c r="D612" s="12"/>
      <c r="E612" s="12"/>
      <c r="F612" s="12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</row>
    <row r="613">
      <c r="A613" s="10"/>
      <c r="B613" s="12"/>
      <c r="C613" s="12"/>
      <c r="D613" s="12"/>
      <c r="E613" s="12"/>
      <c r="F613" s="12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</row>
    <row r="614">
      <c r="A614" s="10"/>
      <c r="B614" s="12"/>
      <c r="C614" s="12"/>
      <c r="D614" s="12"/>
      <c r="E614" s="12"/>
      <c r="F614" s="12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</row>
    <row r="615">
      <c r="A615" s="10"/>
      <c r="B615" s="12"/>
      <c r="C615" s="12"/>
      <c r="D615" s="12"/>
      <c r="E615" s="12"/>
      <c r="F615" s="12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</row>
    <row r="616">
      <c r="A616" s="10"/>
      <c r="B616" s="12"/>
      <c r="C616" s="12"/>
      <c r="D616" s="12"/>
      <c r="E616" s="12"/>
      <c r="F616" s="12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</row>
    <row r="617">
      <c r="A617" s="10"/>
      <c r="B617" s="12"/>
      <c r="C617" s="12"/>
      <c r="D617" s="12"/>
      <c r="E617" s="12"/>
      <c r="F617" s="12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</row>
    <row r="618">
      <c r="A618" s="10"/>
      <c r="B618" s="12"/>
      <c r="C618" s="12"/>
      <c r="D618" s="12"/>
      <c r="E618" s="12"/>
      <c r="F618" s="12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</row>
    <row r="619">
      <c r="A619" s="10"/>
      <c r="B619" s="12"/>
      <c r="C619" s="12"/>
      <c r="D619" s="12"/>
      <c r="E619" s="12"/>
      <c r="F619" s="12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</row>
    <row r="620">
      <c r="A620" s="10"/>
      <c r="B620" s="12"/>
      <c r="C620" s="12"/>
      <c r="D620" s="12"/>
      <c r="E620" s="12"/>
      <c r="F620" s="12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</row>
    <row r="621">
      <c r="A621" s="10"/>
      <c r="B621" s="12"/>
      <c r="C621" s="12"/>
      <c r="D621" s="12"/>
      <c r="E621" s="12"/>
      <c r="F621" s="12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</row>
    <row r="622">
      <c r="A622" s="10"/>
      <c r="B622" s="12"/>
      <c r="C622" s="12"/>
      <c r="D622" s="12"/>
      <c r="E622" s="12"/>
      <c r="F622" s="12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</row>
    <row r="623">
      <c r="A623" s="10"/>
      <c r="B623" s="12"/>
      <c r="C623" s="12"/>
      <c r="D623" s="12"/>
      <c r="E623" s="12"/>
      <c r="F623" s="12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</row>
    <row r="624">
      <c r="A624" s="10"/>
      <c r="B624" s="12"/>
      <c r="C624" s="12"/>
      <c r="D624" s="12"/>
      <c r="E624" s="12"/>
      <c r="F624" s="12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</row>
    <row r="625">
      <c r="A625" s="10"/>
      <c r="B625" s="12"/>
      <c r="C625" s="12"/>
      <c r="D625" s="12"/>
      <c r="E625" s="12"/>
      <c r="F625" s="12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</row>
    <row r="626">
      <c r="A626" s="10"/>
      <c r="B626" s="12"/>
      <c r="C626" s="12"/>
      <c r="D626" s="12"/>
      <c r="E626" s="12"/>
      <c r="F626" s="12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</row>
    <row r="627">
      <c r="A627" s="10"/>
      <c r="B627" s="12"/>
      <c r="C627" s="12"/>
      <c r="D627" s="12"/>
      <c r="E627" s="12"/>
      <c r="F627" s="12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</row>
    <row r="628">
      <c r="A628" s="10"/>
      <c r="B628" s="12"/>
      <c r="C628" s="12"/>
      <c r="D628" s="12"/>
      <c r="E628" s="12"/>
      <c r="F628" s="12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</row>
    <row r="629">
      <c r="A629" s="10"/>
      <c r="B629" s="12"/>
      <c r="C629" s="12"/>
      <c r="D629" s="12"/>
      <c r="E629" s="12"/>
      <c r="F629" s="12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</row>
    <row r="630">
      <c r="A630" s="10"/>
      <c r="B630" s="12"/>
      <c r="C630" s="12"/>
      <c r="D630" s="12"/>
      <c r="E630" s="12"/>
      <c r="F630" s="12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</row>
    <row r="631">
      <c r="A631" s="10"/>
      <c r="B631" s="12"/>
      <c r="C631" s="12"/>
      <c r="D631" s="12"/>
      <c r="E631" s="12"/>
      <c r="F631" s="12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</row>
    <row r="632">
      <c r="A632" s="10"/>
      <c r="B632" s="12"/>
      <c r="C632" s="12"/>
      <c r="D632" s="12"/>
      <c r="E632" s="12"/>
      <c r="F632" s="12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</row>
    <row r="633">
      <c r="A633" s="10"/>
      <c r="B633" s="12"/>
      <c r="C633" s="12"/>
      <c r="D633" s="12"/>
      <c r="E633" s="12"/>
      <c r="F633" s="12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</row>
    <row r="634">
      <c r="A634" s="10"/>
      <c r="B634" s="12"/>
      <c r="C634" s="12"/>
      <c r="D634" s="12"/>
      <c r="E634" s="12"/>
      <c r="F634" s="12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</row>
    <row r="635">
      <c r="A635" s="10"/>
      <c r="B635" s="12"/>
      <c r="C635" s="12"/>
      <c r="D635" s="12"/>
      <c r="E635" s="12"/>
      <c r="F635" s="12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</row>
    <row r="636">
      <c r="A636" s="10"/>
      <c r="B636" s="12"/>
      <c r="C636" s="12"/>
      <c r="D636" s="12"/>
      <c r="E636" s="12"/>
      <c r="F636" s="12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</row>
    <row r="637">
      <c r="A637" s="10"/>
      <c r="B637" s="12"/>
      <c r="C637" s="12"/>
      <c r="D637" s="12"/>
      <c r="E637" s="12"/>
      <c r="F637" s="12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</row>
    <row r="638">
      <c r="A638" s="10"/>
      <c r="B638" s="12"/>
      <c r="C638" s="12"/>
      <c r="D638" s="12"/>
      <c r="E638" s="12"/>
      <c r="F638" s="12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</row>
    <row r="639">
      <c r="A639" s="10"/>
      <c r="B639" s="12"/>
      <c r="C639" s="12"/>
      <c r="D639" s="12"/>
      <c r="E639" s="12"/>
      <c r="F639" s="12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</row>
    <row r="640">
      <c r="A640" s="10"/>
      <c r="B640" s="12"/>
      <c r="C640" s="12"/>
      <c r="D640" s="12"/>
      <c r="E640" s="12"/>
      <c r="F640" s="12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</row>
    <row r="641">
      <c r="A641" s="10"/>
      <c r="B641" s="12"/>
      <c r="C641" s="12"/>
      <c r="D641" s="12"/>
      <c r="E641" s="12"/>
      <c r="F641" s="12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</row>
    <row r="642">
      <c r="A642" s="10"/>
      <c r="B642" s="12"/>
      <c r="C642" s="12"/>
      <c r="D642" s="12"/>
      <c r="E642" s="12"/>
      <c r="F642" s="12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</row>
    <row r="643">
      <c r="A643" s="10"/>
      <c r="B643" s="12"/>
      <c r="C643" s="12"/>
      <c r="D643" s="12"/>
      <c r="E643" s="12"/>
      <c r="F643" s="12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</row>
    <row r="644">
      <c r="A644" s="10"/>
      <c r="B644" s="12"/>
      <c r="C644" s="12"/>
      <c r="D644" s="12"/>
      <c r="E644" s="12"/>
      <c r="F644" s="12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</row>
    <row r="645">
      <c r="A645" s="10"/>
      <c r="B645" s="12"/>
      <c r="C645" s="12"/>
      <c r="D645" s="12"/>
      <c r="E645" s="12"/>
      <c r="F645" s="12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</row>
    <row r="646">
      <c r="A646" s="10"/>
      <c r="B646" s="12"/>
      <c r="C646" s="12"/>
      <c r="D646" s="12"/>
      <c r="E646" s="12"/>
      <c r="F646" s="12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</row>
    <row r="647">
      <c r="A647" s="10"/>
      <c r="B647" s="12"/>
      <c r="C647" s="12"/>
      <c r="D647" s="12"/>
      <c r="E647" s="12"/>
      <c r="F647" s="12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</row>
    <row r="648">
      <c r="A648" s="10"/>
      <c r="B648" s="12"/>
      <c r="C648" s="12"/>
      <c r="D648" s="12"/>
      <c r="E648" s="12"/>
      <c r="F648" s="12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</row>
    <row r="649">
      <c r="A649" s="10"/>
      <c r="B649" s="12"/>
      <c r="C649" s="12"/>
      <c r="D649" s="12"/>
      <c r="E649" s="12"/>
      <c r="F649" s="12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</row>
    <row r="650">
      <c r="A650" s="10"/>
      <c r="B650" s="12"/>
      <c r="C650" s="12"/>
      <c r="D650" s="12"/>
      <c r="E650" s="12"/>
      <c r="F650" s="12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</row>
    <row r="651">
      <c r="A651" s="10"/>
      <c r="B651" s="12"/>
      <c r="C651" s="12"/>
      <c r="D651" s="12"/>
      <c r="E651" s="12"/>
      <c r="F651" s="12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</row>
    <row r="652">
      <c r="A652" s="10"/>
      <c r="B652" s="12"/>
      <c r="C652" s="12"/>
      <c r="D652" s="12"/>
      <c r="E652" s="12"/>
      <c r="F652" s="12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</row>
    <row r="653">
      <c r="A653" s="10"/>
      <c r="B653" s="12"/>
      <c r="C653" s="12"/>
      <c r="D653" s="12"/>
      <c r="E653" s="12"/>
      <c r="F653" s="12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</row>
    <row r="654">
      <c r="A654" s="10"/>
      <c r="B654" s="12"/>
      <c r="C654" s="12"/>
      <c r="D654" s="12"/>
      <c r="E654" s="12"/>
      <c r="F654" s="12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</row>
    <row r="655">
      <c r="A655" s="10"/>
      <c r="B655" s="12"/>
      <c r="C655" s="12"/>
      <c r="D655" s="12"/>
      <c r="E655" s="12"/>
      <c r="F655" s="12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</row>
    <row r="656">
      <c r="A656" s="10"/>
      <c r="B656" s="12"/>
      <c r="C656" s="12"/>
      <c r="D656" s="12"/>
      <c r="E656" s="12"/>
      <c r="F656" s="12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</row>
    <row r="657">
      <c r="A657" s="10"/>
      <c r="B657" s="12"/>
      <c r="C657" s="12"/>
      <c r="D657" s="12"/>
      <c r="E657" s="12"/>
      <c r="F657" s="12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</row>
    <row r="658">
      <c r="A658" s="10"/>
      <c r="B658" s="12"/>
      <c r="C658" s="12"/>
      <c r="D658" s="12"/>
      <c r="E658" s="12"/>
      <c r="F658" s="12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</row>
    <row r="659">
      <c r="A659" s="10"/>
      <c r="B659" s="12"/>
      <c r="C659" s="12"/>
      <c r="D659" s="12"/>
      <c r="E659" s="12"/>
      <c r="F659" s="12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</row>
    <row r="660">
      <c r="A660" s="10"/>
      <c r="B660" s="12"/>
      <c r="C660" s="12"/>
      <c r="D660" s="12"/>
      <c r="E660" s="12"/>
      <c r="F660" s="12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</row>
    <row r="661">
      <c r="A661" s="10"/>
      <c r="B661" s="12"/>
      <c r="C661" s="12"/>
      <c r="D661" s="12"/>
      <c r="E661" s="12"/>
      <c r="F661" s="12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</row>
    <row r="662">
      <c r="A662" s="10"/>
      <c r="B662" s="12"/>
      <c r="C662" s="12"/>
      <c r="D662" s="12"/>
      <c r="E662" s="12"/>
      <c r="F662" s="12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</row>
    <row r="663">
      <c r="A663" s="10"/>
      <c r="B663" s="12"/>
      <c r="C663" s="12"/>
      <c r="D663" s="12"/>
      <c r="E663" s="12"/>
      <c r="F663" s="12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</row>
    <row r="664">
      <c r="A664" s="10"/>
      <c r="B664" s="12"/>
      <c r="C664" s="12"/>
      <c r="D664" s="12"/>
      <c r="E664" s="12"/>
      <c r="F664" s="12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</row>
    <row r="665">
      <c r="A665" s="10"/>
      <c r="B665" s="12"/>
      <c r="C665" s="12"/>
      <c r="D665" s="12"/>
      <c r="E665" s="12"/>
      <c r="F665" s="12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</row>
    <row r="666">
      <c r="A666" s="10"/>
      <c r="B666" s="12"/>
      <c r="C666" s="12"/>
      <c r="D666" s="12"/>
      <c r="E666" s="12"/>
      <c r="F666" s="12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</row>
    <row r="667">
      <c r="A667" s="10"/>
      <c r="B667" s="12"/>
      <c r="C667" s="12"/>
      <c r="D667" s="12"/>
      <c r="E667" s="12"/>
      <c r="F667" s="12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</row>
    <row r="668">
      <c r="A668" s="10"/>
      <c r="B668" s="12"/>
      <c r="C668" s="12"/>
      <c r="D668" s="12"/>
      <c r="E668" s="12"/>
      <c r="F668" s="12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</row>
    <row r="669">
      <c r="A669" s="10"/>
      <c r="B669" s="12"/>
      <c r="C669" s="12"/>
      <c r="D669" s="12"/>
      <c r="E669" s="12"/>
      <c r="F669" s="12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</row>
    <row r="670">
      <c r="A670" s="10"/>
      <c r="B670" s="12"/>
      <c r="C670" s="12"/>
      <c r="D670" s="12"/>
      <c r="E670" s="12"/>
      <c r="F670" s="12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</row>
    <row r="671">
      <c r="A671" s="10"/>
      <c r="B671" s="12"/>
      <c r="C671" s="12"/>
      <c r="D671" s="12"/>
      <c r="E671" s="12"/>
      <c r="F671" s="12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</row>
    <row r="672">
      <c r="A672" s="10"/>
      <c r="B672" s="12"/>
      <c r="C672" s="12"/>
      <c r="D672" s="12"/>
      <c r="E672" s="12"/>
      <c r="F672" s="12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</row>
    <row r="673">
      <c r="A673" s="10"/>
      <c r="B673" s="12"/>
      <c r="C673" s="12"/>
      <c r="D673" s="12"/>
      <c r="E673" s="12"/>
      <c r="F673" s="12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</row>
    <row r="674">
      <c r="A674" s="10"/>
      <c r="B674" s="12"/>
      <c r="C674" s="12"/>
      <c r="D674" s="12"/>
      <c r="E674" s="12"/>
      <c r="F674" s="12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</row>
    <row r="675">
      <c r="A675" s="10"/>
      <c r="B675" s="12"/>
      <c r="C675" s="12"/>
      <c r="D675" s="12"/>
      <c r="E675" s="12"/>
      <c r="F675" s="12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</row>
    <row r="676">
      <c r="A676" s="10"/>
      <c r="B676" s="12"/>
      <c r="C676" s="12"/>
      <c r="D676" s="12"/>
      <c r="E676" s="12"/>
      <c r="F676" s="12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</row>
    <row r="677">
      <c r="A677" s="10"/>
      <c r="B677" s="12"/>
      <c r="C677" s="12"/>
      <c r="D677" s="12"/>
      <c r="E677" s="12"/>
      <c r="F677" s="12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</row>
    <row r="678">
      <c r="A678" s="10"/>
      <c r="B678" s="12"/>
      <c r="C678" s="12"/>
      <c r="D678" s="12"/>
      <c r="E678" s="12"/>
      <c r="F678" s="12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</row>
    <row r="679">
      <c r="A679" s="10"/>
      <c r="B679" s="12"/>
      <c r="C679" s="12"/>
      <c r="D679" s="12"/>
      <c r="E679" s="12"/>
      <c r="F679" s="12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</row>
    <row r="680">
      <c r="A680" s="10"/>
      <c r="B680" s="12"/>
      <c r="C680" s="12"/>
      <c r="D680" s="12"/>
      <c r="E680" s="12"/>
      <c r="F680" s="12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</row>
    <row r="681">
      <c r="A681" s="10"/>
      <c r="B681" s="12"/>
      <c r="C681" s="12"/>
      <c r="D681" s="12"/>
      <c r="E681" s="12"/>
      <c r="F681" s="12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</row>
    <row r="682">
      <c r="A682" s="10"/>
      <c r="B682" s="12"/>
      <c r="C682" s="12"/>
      <c r="D682" s="12"/>
      <c r="E682" s="12"/>
      <c r="F682" s="12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</row>
    <row r="683">
      <c r="A683" s="10"/>
      <c r="B683" s="12"/>
      <c r="C683" s="12"/>
      <c r="D683" s="12"/>
      <c r="E683" s="12"/>
      <c r="F683" s="12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</row>
    <row r="684">
      <c r="A684" s="10"/>
      <c r="B684" s="12"/>
      <c r="C684" s="12"/>
      <c r="D684" s="12"/>
      <c r="E684" s="12"/>
      <c r="F684" s="12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</row>
    <row r="685">
      <c r="A685" s="10"/>
      <c r="B685" s="12"/>
      <c r="C685" s="12"/>
      <c r="D685" s="12"/>
      <c r="E685" s="12"/>
      <c r="F685" s="12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</row>
    <row r="686">
      <c r="A686" s="10"/>
      <c r="B686" s="12"/>
      <c r="C686" s="12"/>
      <c r="D686" s="12"/>
      <c r="E686" s="12"/>
      <c r="F686" s="12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</row>
    <row r="687">
      <c r="A687" s="10"/>
      <c r="B687" s="12"/>
      <c r="C687" s="12"/>
      <c r="D687" s="12"/>
      <c r="E687" s="12"/>
      <c r="F687" s="12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</row>
    <row r="688">
      <c r="A688" s="10"/>
      <c r="B688" s="12"/>
      <c r="C688" s="12"/>
      <c r="D688" s="12"/>
      <c r="E688" s="12"/>
      <c r="F688" s="12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</row>
    <row r="689">
      <c r="A689" s="10"/>
      <c r="B689" s="12"/>
      <c r="C689" s="12"/>
      <c r="D689" s="12"/>
      <c r="E689" s="12"/>
      <c r="F689" s="12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</row>
    <row r="690">
      <c r="A690" s="10"/>
      <c r="B690" s="12"/>
      <c r="C690" s="12"/>
      <c r="D690" s="12"/>
      <c r="E690" s="12"/>
      <c r="F690" s="12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</row>
    <row r="691">
      <c r="A691" s="10"/>
      <c r="B691" s="12"/>
      <c r="C691" s="12"/>
      <c r="D691" s="12"/>
      <c r="E691" s="12"/>
      <c r="F691" s="12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</row>
    <row r="692">
      <c r="A692" s="10"/>
      <c r="B692" s="12"/>
      <c r="C692" s="12"/>
      <c r="D692" s="12"/>
      <c r="E692" s="12"/>
      <c r="F692" s="12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</row>
    <row r="693">
      <c r="A693" s="10"/>
      <c r="B693" s="12"/>
      <c r="C693" s="12"/>
      <c r="D693" s="12"/>
      <c r="E693" s="12"/>
      <c r="F693" s="12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</row>
    <row r="694">
      <c r="A694" s="10"/>
      <c r="B694" s="12"/>
      <c r="C694" s="12"/>
      <c r="D694" s="12"/>
      <c r="E694" s="12"/>
      <c r="F694" s="12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</row>
    <row r="695">
      <c r="A695" s="10"/>
      <c r="B695" s="12"/>
      <c r="C695" s="12"/>
      <c r="D695" s="12"/>
      <c r="E695" s="12"/>
      <c r="F695" s="12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</row>
    <row r="696">
      <c r="A696" s="10"/>
      <c r="B696" s="12"/>
      <c r="C696" s="12"/>
      <c r="D696" s="12"/>
      <c r="E696" s="12"/>
      <c r="F696" s="12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</row>
    <row r="697">
      <c r="A697" s="10"/>
      <c r="B697" s="12"/>
      <c r="C697" s="12"/>
      <c r="D697" s="12"/>
      <c r="E697" s="12"/>
      <c r="F697" s="12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</row>
    <row r="698">
      <c r="A698" s="10"/>
      <c r="B698" s="12"/>
      <c r="C698" s="12"/>
      <c r="D698" s="12"/>
      <c r="E698" s="12"/>
      <c r="F698" s="12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</row>
    <row r="699">
      <c r="A699" s="10"/>
      <c r="B699" s="12"/>
      <c r="C699" s="12"/>
      <c r="D699" s="12"/>
      <c r="E699" s="12"/>
      <c r="F699" s="12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</row>
    <row r="700">
      <c r="A700" s="10"/>
      <c r="B700" s="12"/>
      <c r="C700" s="12"/>
      <c r="D700" s="12"/>
      <c r="E700" s="12"/>
      <c r="F700" s="12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</row>
    <row r="701">
      <c r="A701" s="10"/>
      <c r="B701" s="12"/>
      <c r="C701" s="12"/>
      <c r="D701" s="12"/>
      <c r="E701" s="12"/>
      <c r="F701" s="12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</row>
    <row r="702">
      <c r="A702" s="10"/>
      <c r="B702" s="12"/>
      <c r="C702" s="12"/>
      <c r="D702" s="12"/>
      <c r="E702" s="12"/>
      <c r="F702" s="12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</row>
    <row r="703">
      <c r="A703" s="10"/>
      <c r="B703" s="12"/>
      <c r="C703" s="12"/>
      <c r="D703" s="12"/>
      <c r="E703" s="12"/>
      <c r="F703" s="12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</row>
    <row r="704">
      <c r="A704" s="10"/>
      <c r="B704" s="12"/>
      <c r="C704" s="12"/>
      <c r="D704" s="12"/>
      <c r="E704" s="12"/>
      <c r="F704" s="12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</row>
    <row r="705">
      <c r="A705" s="10"/>
      <c r="B705" s="12"/>
      <c r="C705" s="12"/>
      <c r="D705" s="12"/>
      <c r="E705" s="12"/>
      <c r="F705" s="12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</row>
    <row r="706">
      <c r="A706" s="10"/>
      <c r="B706" s="12"/>
      <c r="C706" s="12"/>
      <c r="D706" s="12"/>
      <c r="E706" s="12"/>
      <c r="F706" s="12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</row>
    <row r="707">
      <c r="A707" s="10"/>
      <c r="B707" s="12"/>
      <c r="C707" s="12"/>
      <c r="D707" s="12"/>
      <c r="E707" s="12"/>
      <c r="F707" s="12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</row>
    <row r="708">
      <c r="A708" s="10"/>
      <c r="B708" s="12"/>
      <c r="C708" s="12"/>
      <c r="D708" s="12"/>
      <c r="E708" s="12"/>
      <c r="F708" s="12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</row>
    <row r="709">
      <c r="A709" s="10"/>
      <c r="B709" s="12"/>
      <c r="C709" s="12"/>
      <c r="D709" s="12"/>
      <c r="E709" s="12"/>
      <c r="F709" s="12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</row>
    <row r="710">
      <c r="A710" s="10"/>
      <c r="B710" s="12"/>
      <c r="C710" s="12"/>
      <c r="D710" s="12"/>
      <c r="E710" s="12"/>
      <c r="F710" s="12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</row>
    <row r="711">
      <c r="A711" s="10"/>
      <c r="B711" s="12"/>
      <c r="C711" s="12"/>
      <c r="D711" s="12"/>
      <c r="E711" s="12"/>
      <c r="F711" s="12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</row>
    <row r="712">
      <c r="A712" s="10"/>
      <c r="B712" s="12"/>
      <c r="C712" s="12"/>
      <c r="D712" s="12"/>
      <c r="E712" s="12"/>
      <c r="F712" s="12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</row>
    <row r="713">
      <c r="A713" s="10"/>
      <c r="B713" s="12"/>
      <c r="C713" s="12"/>
      <c r="D713" s="12"/>
      <c r="E713" s="12"/>
      <c r="F713" s="12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</row>
    <row r="714">
      <c r="A714" s="10"/>
      <c r="B714" s="12"/>
      <c r="C714" s="12"/>
      <c r="D714" s="12"/>
      <c r="E714" s="12"/>
      <c r="F714" s="12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</row>
    <row r="715">
      <c r="A715" s="10"/>
      <c r="B715" s="12"/>
      <c r="C715" s="12"/>
      <c r="D715" s="12"/>
      <c r="E715" s="12"/>
      <c r="F715" s="12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</row>
    <row r="716">
      <c r="A716" s="10"/>
      <c r="B716" s="12"/>
      <c r="C716" s="12"/>
      <c r="D716" s="12"/>
      <c r="E716" s="12"/>
      <c r="F716" s="12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</row>
    <row r="717">
      <c r="A717" s="10"/>
      <c r="B717" s="12"/>
      <c r="C717" s="12"/>
      <c r="D717" s="12"/>
      <c r="E717" s="12"/>
      <c r="F717" s="12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</row>
    <row r="718">
      <c r="A718" s="10"/>
      <c r="B718" s="12"/>
      <c r="C718" s="12"/>
      <c r="D718" s="12"/>
      <c r="E718" s="12"/>
      <c r="F718" s="12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</row>
    <row r="719">
      <c r="A719" s="10"/>
      <c r="B719" s="12"/>
      <c r="C719" s="12"/>
      <c r="D719" s="12"/>
      <c r="E719" s="12"/>
      <c r="F719" s="12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</row>
    <row r="720">
      <c r="A720" s="10"/>
      <c r="B720" s="12"/>
      <c r="C720" s="12"/>
      <c r="D720" s="12"/>
      <c r="E720" s="12"/>
      <c r="F720" s="12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</row>
    <row r="721">
      <c r="A721" s="10"/>
      <c r="B721" s="12"/>
      <c r="C721" s="12"/>
      <c r="D721" s="12"/>
      <c r="E721" s="12"/>
      <c r="F721" s="12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</row>
    <row r="722">
      <c r="A722" s="10"/>
      <c r="B722" s="12"/>
      <c r="C722" s="12"/>
      <c r="D722" s="12"/>
      <c r="E722" s="12"/>
      <c r="F722" s="12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</row>
    <row r="723">
      <c r="A723" s="10"/>
      <c r="B723" s="12"/>
      <c r="C723" s="12"/>
      <c r="D723" s="12"/>
      <c r="E723" s="12"/>
      <c r="F723" s="12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</row>
    <row r="724">
      <c r="A724" s="10"/>
      <c r="B724" s="12"/>
      <c r="C724" s="12"/>
      <c r="D724" s="12"/>
      <c r="E724" s="12"/>
      <c r="F724" s="12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</row>
    <row r="725">
      <c r="A725" s="10"/>
      <c r="B725" s="12"/>
      <c r="C725" s="12"/>
      <c r="D725" s="12"/>
      <c r="E725" s="12"/>
      <c r="F725" s="12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</row>
    <row r="726">
      <c r="A726" s="10"/>
      <c r="B726" s="12"/>
      <c r="C726" s="12"/>
      <c r="D726" s="12"/>
      <c r="E726" s="12"/>
      <c r="F726" s="12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</row>
    <row r="727">
      <c r="A727" s="10"/>
      <c r="B727" s="12"/>
      <c r="C727" s="12"/>
      <c r="D727" s="12"/>
      <c r="E727" s="12"/>
      <c r="F727" s="12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</row>
    <row r="728">
      <c r="A728" s="10"/>
      <c r="B728" s="12"/>
      <c r="C728" s="12"/>
      <c r="D728" s="12"/>
      <c r="E728" s="12"/>
      <c r="F728" s="12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</row>
    <row r="729">
      <c r="A729" s="10"/>
      <c r="B729" s="12"/>
      <c r="C729" s="12"/>
      <c r="D729" s="12"/>
      <c r="E729" s="12"/>
      <c r="F729" s="12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</row>
    <row r="730">
      <c r="A730" s="10"/>
      <c r="B730" s="12"/>
      <c r="C730" s="12"/>
      <c r="D730" s="12"/>
      <c r="E730" s="12"/>
      <c r="F730" s="12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</row>
    <row r="731">
      <c r="A731" s="10"/>
      <c r="B731" s="12"/>
      <c r="C731" s="12"/>
      <c r="D731" s="12"/>
      <c r="E731" s="12"/>
      <c r="F731" s="12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</row>
    <row r="732">
      <c r="A732" s="10"/>
      <c r="B732" s="12"/>
      <c r="C732" s="12"/>
      <c r="D732" s="12"/>
      <c r="E732" s="12"/>
      <c r="F732" s="12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</row>
    <row r="733">
      <c r="A733" s="10"/>
      <c r="B733" s="12"/>
      <c r="C733" s="12"/>
      <c r="D733" s="12"/>
      <c r="E733" s="12"/>
      <c r="F733" s="12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</row>
    <row r="734">
      <c r="A734" s="10"/>
      <c r="B734" s="12"/>
      <c r="C734" s="12"/>
      <c r="D734" s="12"/>
      <c r="E734" s="12"/>
      <c r="F734" s="12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</row>
    <row r="735">
      <c r="A735" s="10"/>
      <c r="B735" s="12"/>
      <c r="C735" s="12"/>
      <c r="D735" s="12"/>
      <c r="E735" s="12"/>
      <c r="F735" s="12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</row>
    <row r="736">
      <c r="A736" s="10"/>
      <c r="B736" s="12"/>
      <c r="C736" s="12"/>
      <c r="D736" s="12"/>
      <c r="E736" s="12"/>
      <c r="F736" s="12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</row>
    <row r="737">
      <c r="A737" s="10"/>
      <c r="B737" s="12"/>
      <c r="C737" s="12"/>
      <c r="D737" s="12"/>
      <c r="E737" s="12"/>
      <c r="F737" s="12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</row>
    <row r="738">
      <c r="A738" s="10"/>
      <c r="B738" s="12"/>
      <c r="C738" s="12"/>
      <c r="D738" s="12"/>
      <c r="E738" s="12"/>
      <c r="F738" s="12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</row>
    <row r="739">
      <c r="A739" s="10"/>
      <c r="B739" s="12"/>
      <c r="C739" s="12"/>
      <c r="D739" s="12"/>
      <c r="E739" s="12"/>
      <c r="F739" s="12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</row>
    <row r="740">
      <c r="A740" s="10"/>
      <c r="B740" s="12"/>
      <c r="C740" s="12"/>
      <c r="D740" s="12"/>
      <c r="E740" s="12"/>
      <c r="F740" s="12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</row>
    <row r="741">
      <c r="A741" s="10"/>
      <c r="B741" s="12"/>
      <c r="C741" s="12"/>
      <c r="D741" s="12"/>
      <c r="E741" s="12"/>
      <c r="F741" s="12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</row>
    <row r="742">
      <c r="A742" s="10"/>
      <c r="B742" s="12"/>
      <c r="C742" s="12"/>
      <c r="D742" s="12"/>
      <c r="E742" s="12"/>
      <c r="F742" s="12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</row>
    <row r="743">
      <c r="A743" s="10"/>
      <c r="B743" s="12"/>
      <c r="C743" s="12"/>
      <c r="D743" s="12"/>
      <c r="E743" s="12"/>
      <c r="F743" s="12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</row>
    <row r="744">
      <c r="A744" s="10"/>
      <c r="B744" s="12"/>
      <c r="C744" s="12"/>
      <c r="D744" s="12"/>
      <c r="E744" s="12"/>
      <c r="F744" s="12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</row>
    <row r="745">
      <c r="A745" s="10"/>
      <c r="B745" s="12"/>
      <c r="C745" s="12"/>
      <c r="D745" s="12"/>
      <c r="E745" s="12"/>
      <c r="F745" s="12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</row>
    <row r="746">
      <c r="A746" s="10"/>
      <c r="B746" s="12"/>
      <c r="C746" s="12"/>
      <c r="D746" s="12"/>
      <c r="E746" s="12"/>
      <c r="F746" s="12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</row>
    <row r="747">
      <c r="A747" s="10"/>
      <c r="B747" s="12"/>
      <c r="C747" s="12"/>
      <c r="D747" s="12"/>
      <c r="E747" s="12"/>
      <c r="F747" s="12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</row>
    <row r="748">
      <c r="A748" s="10"/>
      <c r="B748" s="12"/>
      <c r="C748" s="12"/>
      <c r="D748" s="12"/>
      <c r="E748" s="12"/>
      <c r="F748" s="12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</row>
    <row r="749">
      <c r="A749" s="10"/>
      <c r="B749" s="12"/>
      <c r="C749" s="12"/>
      <c r="D749" s="12"/>
      <c r="E749" s="12"/>
      <c r="F749" s="12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</row>
    <row r="750">
      <c r="A750" s="10"/>
      <c r="B750" s="12"/>
      <c r="C750" s="12"/>
      <c r="D750" s="12"/>
      <c r="E750" s="12"/>
      <c r="F750" s="12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</row>
    <row r="751">
      <c r="A751" s="10"/>
      <c r="B751" s="12"/>
      <c r="C751" s="12"/>
      <c r="D751" s="12"/>
      <c r="E751" s="12"/>
      <c r="F751" s="12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</row>
    <row r="752">
      <c r="A752" s="10"/>
      <c r="B752" s="12"/>
      <c r="C752" s="12"/>
      <c r="D752" s="12"/>
      <c r="E752" s="12"/>
      <c r="F752" s="12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</row>
    <row r="753">
      <c r="A753" s="10"/>
      <c r="B753" s="12"/>
      <c r="C753" s="12"/>
      <c r="D753" s="12"/>
      <c r="E753" s="12"/>
      <c r="F753" s="12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</row>
    <row r="754">
      <c r="A754" s="10"/>
      <c r="B754" s="12"/>
      <c r="C754" s="12"/>
      <c r="D754" s="12"/>
      <c r="E754" s="12"/>
      <c r="F754" s="12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</row>
    <row r="755">
      <c r="A755" s="10"/>
      <c r="B755" s="12"/>
      <c r="C755" s="12"/>
      <c r="D755" s="12"/>
      <c r="E755" s="12"/>
      <c r="F755" s="12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</row>
    <row r="756">
      <c r="A756" s="10"/>
      <c r="B756" s="12"/>
      <c r="C756" s="12"/>
      <c r="D756" s="12"/>
      <c r="E756" s="12"/>
      <c r="F756" s="12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</row>
    <row r="757">
      <c r="A757" s="10"/>
      <c r="B757" s="12"/>
      <c r="C757" s="12"/>
      <c r="D757" s="12"/>
      <c r="E757" s="12"/>
      <c r="F757" s="12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</row>
    <row r="758">
      <c r="A758" s="10"/>
      <c r="B758" s="12"/>
      <c r="C758" s="12"/>
      <c r="D758" s="12"/>
      <c r="E758" s="12"/>
      <c r="F758" s="12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</row>
    <row r="759">
      <c r="A759" s="10"/>
      <c r="B759" s="12"/>
      <c r="C759" s="12"/>
      <c r="D759" s="12"/>
      <c r="E759" s="12"/>
      <c r="F759" s="12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</row>
    <row r="760">
      <c r="A760" s="10"/>
      <c r="B760" s="12"/>
      <c r="C760" s="12"/>
      <c r="D760" s="12"/>
      <c r="E760" s="12"/>
      <c r="F760" s="12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</row>
    <row r="761">
      <c r="A761" s="10"/>
      <c r="B761" s="12"/>
      <c r="C761" s="12"/>
      <c r="D761" s="12"/>
      <c r="E761" s="12"/>
      <c r="F761" s="12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</row>
    <row r="762">
      <c r="A762" s="10"/>
      <c r="B762" s="12"/>
      <c r="C762" s="12"/>
      <c r="D762" s="12"/>
      <c r="E762" s="12"/>
      <c r="F762" s="12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</row>
    <row r="763">
      <c r="A763" s="10"/>
      <c r="B763" s="12"/>
      <c r="C763" s="12"/>
      <c r="D763" s="12"/>
      <c r="E763" s="12"/>
      <c r="F763" s="12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</row>
    <row r="764">
      <c r="A764" s="10"/>
      <c r="B764" s="12"/>
      <c r="C764" s="12"/>
      <c r="D764" s="12"/>
      <c r="E764" s="12"/>
      <c r="F764" s="12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</row>
    <row r="765">
      <c r="A765" s="10"/>
      <c r="B765" s="12"/>
      <c r="C765" s="12"/>
      <c r="D765" s="12"/>
      <c r="E765" s="12"/>
      <c r="F765" s="12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</row>
    <row r="766">
      <c r="A766" s="10"/>
      <c r="B766" s="12"/>
      <c r="C766" s="12"/>
      <c r="D766" s="12"/>
      <c r="E766" s="12"/>
      <c r="F766" s="12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</row>
    <row r="767">
      <c r="A767" s="10"/>
      <c r="B767" s="12"/>
      <c r="C767" s="12"/>
      <c r="D767" s="12"/>
      <c r="E767" s="12"/>
      <c r="F767" s="12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</row>
    <row r="768">
      <c r="A768" s="10"/>
      <c r="B768" s="12"/>
      <c r="C768" s="12"/>
      <c r="D768" s="12"/>
      <c r="E768" s="12"/>
      <c r="F768" s="12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</row>
    <row r="769">
      <c r="A769" s="10"/>
      <c r="B769" s="12"/>
      <c r="C769" s="12"/>
      <c r="D769" s="12"/>
      <c r="E769" s="12"/>
      <c r="F769" s="12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</row>
    <row r="770">
      <c r="A770" s="10"/>
      <c r="B770" s="12"/>
      <c r="C770" s="12"/>
      <c r="D770" s="12"/>
      <c r="E770" s="12"/>
      <c r="F770" s="12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</row>
    <row r="771">
      <c r="A771" s="10"/>
      <c r="B771" s="12"/>
      <c r="C771" s="12"/>
      <c r="D771" s="12"/>
      <c r="E771" s="12"/>
      <c r="F771" s="12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</row>
    <row r="772">
      <c r="A772" s="10"/>
      <c r="B772" s="12"/>
      <c r="C772" s="12"/>
      <c r="D772" s="12"/>
      <c r="E772" s="12"/>
      <c r="F772" s="12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</row>
    <row r="773">
      <c r="A773" s="10"/>
      <c r="B773" s="12"/>
      <c r="C773" s="12"/>
      <c r="D773" s="12"/>
      <c r="E773" s="12"/>
      <c r="F773" s="12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</row>
    <row r="774">
      <c r="A774" s="10"/>
      <c r="B774" s="12"/>
      <c r="C774" s="12"/>
      <c r="D774" s="12"/>
      <c r="E774" s="12"/>
      <c r="F774" s="12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</row>
    <row r="775">
      <c r="A775" s="10"/>
      <c r="B775" s="12"/>
      <c r="C775" s="12"/>
      <c r="D775" s="12"/>
      <c r="E775" s="12"/>
      <c r="F775" s="12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</row>
    <row r="776">
      <c r="A776" s="10"/>
      <c r="B776" s="12"/>
      <c r="C776" s="12"/>
      <c r="D776" s="12"/>
      <c r="E776" s="12"/>
      <c r="F776" s="12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</row>
    <row r="777">
      <c r="A777" s="10"/>
      <c r="B777" s="12"/>
      <c r="C777" s="12"/>
      <c r="D777" s="12"/>
      <c r="E777" s="12"/>
      <c r="F777" s="12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</row>
    <row r="778">
      <c r="A778" s="10"/>
      <c r="B778" s="12"/>
      <c r="C778" s="12"/>
      <c r="D778" s="12"/>
      <c r="E778" s="12"/>
      <c r="F778" s="12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</row>
    <row r="779">
      <c r="A779" s="10"/>
      <c r="B779" s="12"/>
      <c r="C779" s="12"/>
      <c r="D779" s="12"/>
      <c r="E779" s="12"/>
      <c r="F779" s="12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</row>
    <row r="780">
      <c r="A780" s="10"/>
      <c r="B780" s="12"/>
      <c r="C780" s="12"/>
      <c r="D780" s="12"/>
      <c r="E780" s="12"/>
      <c r="F780" s="12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</row>
    <row r="781">
      <c r="A781" s="10"/>
      <c r="B781" s="12"/>
      <c r="C781" s="12"/>
      <c r="D781" s="12"/>
      <c r="E781" s="12"/>
      <c r="F781" s="12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</row>
    <row r="782">
      <c r="A782" s="10"/>
      <c r="B782" s="12"/>
      <c r="C782" s="12"/>
      <c r="D782" s="12"/>
      <c r="E782" s="12"/>
      <c r="F782" s="12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</row>
    <row r="783">
      <c r="A783" s="10"/>
      <c r="B783" s="12"/>
      <c r="C783" s="12"/>
      <c r="D783" s="12"/>
      <c r="E783" s="12"/>
      <c r="F783" s="12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</row>
    <row r="784">
      <c r="A784" s="10"/>
      <c r="B784" s="12"/>
      <c r="C784" s="12"/>
      <c r="D784" s="12"/>
      <c r="E784" s="12"/>
      <c r="F784" s="12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</row>
    <row r="785">
      <c r="A785" s="10"/>
      <c r="B785" s="12"/>
      <c r="C785" s="12"/>
      <c r="D785" s="12"/>
      <c r="E785" s="12"/>
      <c r="F785" s="12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</row>
    <row r="786">
      <c r="A786" s="10"/>
      <c r="B786" s="12"/>
      <c r="C786" s="12"/>
      <c r="D786" s="12"/>
      <c r="E786" s="12"/>
      <c r="F786" s="12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</row>
    <row r="787">
      <c r="A787" s="10"/>
      <c r="B787" s="12"/>
      <c r="C787" s="12"/>
      <c r="D787" s="12"/>
      <c r="E787" s="12"/>
      <c r="F787" s="12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</row>
    <row r="788">
      <c r="A788" s="10"/>
      <c r="B788" s="12"/>
      <c r="C788" s="12"/>
      <c r="D788" s="12"/>
      <c r="E788" s="12"/>
      <c r="F788" s="12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</row>
    <row r="789">
      <c r="A789" s="10"/>
      <c r="B789" s="12"/>
      <c r="C789" s="12"/>
      <c r="D789" s="12"/>
      <c r="E789" s="12"/>
      <c r="F789" s="12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</row>
    <row r="790">
      <c r="A790" s="10"/>
      <c r="B790" s="12"/>
      <c r="C790" s="12"/>
      <c r="D790" s="12"/>
      <c r="E790" s="12"/>
      <c r="F790" s="12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</row>
    <row r="791">
      <c r="A791" s="10"/>
      <c r="B791" s="12"/>
      <c r="C791" s="12"/>
      <c r="D791" s="12"/>
      <c r="E791" s="12"/>
      <c r="F791" s="12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</row>
    <row r="792">
      <c r="A792" s="10"/>
      <c r="B792" s="12"/>
      <c r="C792" s="12"/>
      <c r="D792" s="12"/>
      <c r="E792" s="12"/>
      <c r="F792" s="12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</row>
    <row r="793">
      <c r="A793" s="10"/>
      <c r="B793" s="12"/>
      <c r="C793" s="12"/>
      <c r="D793" s="12"/>
      <c r="E793" s="12"/>
      <c r="F793" s="12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</row>
    <row r="794">
      <c r="A794" s="10"/>
      <c r="B794" s="12"/>
      <c r="C794" s="12"/>
      <c r="D794" s="12"/>
      <c r="E794" s="12"/>
      <c r="F794" s="12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</row>
    <row r="795">
      <c r="A795" s="10"/>
      <c r="B795" s="12"/>
      <c r="C795" s="12"/>
      <c r="D795" s="12"/>
      <c r="E795" s="12"/>
      <c r="F795" s="12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</row>
    <row r="796">
      <c r="A796" s="10"/>
      <c r="B796" s="12"/>
      <c r="C796" s="12"/>
      <c r="D796" s="12"/>
      <c r="E796" s="12"/>
      <c r="F796" s="12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</row>
    <row r="797">
      <c r="A797" s="10"/>
      <c r="B797" s="12"/>
      <c r="C797" s="12"/>
      <c r="D797" s="12"/>
      <c r="E797" s="12"/>
      <c r="F797" s="12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</row>
    <row r="798">
      <c r="A798" s="10"/>
      <c r="B798" s="12"/>
      <c r="C798" s="12"/>
      <c r="D798" s="12"/>
      <c r="E798" s="12"/>
      <c r="F798" s="12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</row>
    <row r="799">
      <c r="A799" s="10"/>
      <c r="B799" s="12"/>
      <c r="C799" s="12"/>
      <c r="D799" s="12"/>
      <c r="E799" s="12"/>
      <c r="F799" s="12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</row>
    <row r="800">
      <c r="A800" s="10"/>
      <c r="B800" s="12"/>
      <c r="C800" s="12"/>
      <c r="D800" s="12"/>
      <c r="E800" s="12"/>
      <c r="F800" s="12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</row>
    <row r="801">
      <c r="A801" s="10"/>
      <c r="B801" s="12"/>
      <c r="C801" s="12"/>
      <c r="D801" s="12"/>
      <c r="E801" s="12"/>
      <c r="F801" s="12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</row>
    <row r="802">
      <c r="A802" s="10"/>
      <c r="B802" s="12"/>
      <c r="C802" s="12"/>
      <c r="D802" s="12"/>
      <c r="E802" s="12"/>
      <c r="F802" s="12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</row>
    <row r="803">
      <c r="A803" s="10"/>
      <c r="B803" s="12"/>
      <c r="C803" s="12"/>
      <c r="D803" s="12"/>
      <c r="E803" s="12"/>
      <c r="F803" s="12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</row>
    <row r="804">
      <c r="A804" s="10"/>
      <c r="B804" s="12"/>
      <c r="C804" s="12"/>
      <c r="D804" s="12"/>
      <c r="E804" s="12"/>
      <c r="F804" s="12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</row>
    <row r="805">
      <c r="A805" s="10"/>
      <c r="B805" s="12"/>
      <c r="C805" s="12"/>
      <c r="D805" s="12"/>
      <c r="E805" s="12"/>
      <c r="F805" s="12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</row>
    <row r="806">
      <c r="A806" s="10"/>
      <c r="B806" s="12"/>
      <c r="C806" s="12"/>
      <c r="D806" s="12"/>
      <c r="E806" s="12"/>
      <c r="F806" s="12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</row>
    <row r="807">
      <c r="A807" s="10"/>
      <c r="B807" s="12"/>
      <c r="C807" s="12"/>
      <c r="D807" s="12"/>
      <c r="E807" s="12"/>
      <c r="F807" s="12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</row>
    <row r="808">
      <c r="A808" s="10"/>
      <c r="B808" s="12"/>
      <c r="C808" s="12"/>
      <c r="D808" s="12"/>
      <c r="E808" s="12"/>
      <c r="F808" s="12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</row>
    <row r="809">
      <c r="A809" s="10"/>
      <c r="B809" s="12"/>
      <c r="C809" s="12"/>
      <c r="D809" s="12"/>
      <c r="E809" s="12"/>
      <c r="F809" s="12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</row>
    <row r="810">
      <c r="A810" s="10"/>
      <c r="B810" s="12"/>
      <c r="C810" s="12"/>
      <c r="D810" s="12"/>
      <c r="E810" s="12"/>
      <c r="F810" s="12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</row>
    <row r="811">
      <c r="A811" s="10"/>
      <c r="B811" s="12"/>
      <c r="C811" s="12"/>
      <c r="D811" s="12"/>
      <c r="E811" s="12"/>
      <c r="F811" s="12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</row>
    <row r="812">
      <c r="A812" s="10"/>
      <c r="B812" s="12"/>
      <c r="C812" s="12"/>
      <c r="D812" s="12"/>
      <c r="E812" s="12"/>
      <c r="F812" s="12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</row>
    <row r="813">
      <c r="A813" s="10"/>
      <c r="B813" s="12"/>
      <c r="C813" s="12"/>
      <c r="D813" s="12"/>
      <c r="E813" s="12"/>
      <c r="F813" s="12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</row>
    <row r="814">
      <c r="A814" s="10"/>
      <c r="B814" s="12"/>
      <c r="C814" s="12"/>
      <c r="D814" s="12"/>
      <c r="E814" s="12"/>
      <c r="F814" s="12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</row>
    <row r="815">
      <c r="A815" s="10"/>
      <c r="B815" s="12"/>
      <c r="C815" s="12"/>
      <c r="D815" s="12"/>
      <c r="E815" s="12"/>
      <c r="F815" s="12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</row>
    <row r="816">
      <c r="A816" s="10"/>
      <c r="B816" s="12"/>
      <c r="C816" s="12"/>
      <c r="D816" s="12"/>
      <c r="E816" s="12"/>
      <c r="F816" s="12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</row>
    <row r="817">
      <c r="A817" s="10"/>
      <c r="B817" s="12"/>
      <c r="C817" s="12"/>
      <c r="D817" s="12"/>
      <c r="E817" s="12"/>
      <c r="F817" s="12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</row>
    <row r="818">
      <c r="A818" s="10"/>
      <c r="B818" s="12"/>
      <c r="C818" s="12"/>
      <c r="D818" s="12"/>
      <c r="E818" s="12"/>
      <c r="F818" s="12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</row>
    <row r="819">
      <c r="A819" s="10"/>
      <c r="B819" s="12"/>
      <c r="C819" s="12"/>
      <c r="D819" s="12"/>
      <c r="E819" s="12"/>
      <c r="F819" s="12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</row>
    <row r="820">
      <c r="A820" s="10"/>
      <c r="B820" s="12"/>
      <c r="C820" s="12"/>
      <c r="D820" s="12"/>
      <c r="E820" s="12"/>
      <c r="F820" s="12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</row>
    <row r="821">
      <c r="A821" s="10"/>
      <c r="B821" s="12"/>
      <c r="C821" s="12"/>
      <c r="D821" s="12"/>
      <c r="E821" s="12"/>
      <c r="F821" s="12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</row>
    <row r="822">
      <c r="A822" s="10"/>
      <c r="B822" s="12"/>
      <c r="C822" s="12"/>
      <c r="D822" s="12"/>
      <c r="E822" s="12"/>
      <c r="F822" s="12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</row>
    <row r="823">
      <c r="A823" s="10"/>
      <c r="B823" s="12"/>
      <c r="C823" s="12"/>
      <c r="D823" s="12"/>
      <c r="E823" s="12"/>
      <c r="F823" s="12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</row>
    <row r="824">
      <c r="A824" s="10"/>
      <c r="B824" s="12"/>
      <c r="C824" s="12"/>
      <c r="D824" s="12"/>
      <c r="E824" s="12"/>
      <c r="F824" s="12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</row>
    <row r="825">
      <c r="A825" s="10"/>
      <c r="B825" s="12"/>
      <c r="C825" s="12"/>
      <c r="D825" s="12"/>
      <c r="E825" s="12"/>
      <c r="F825" s="12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</row>
    <row r="826">
      <c r="A826" s="10"/>
      <c r="B826" s="12"/>
      <c r="C826" s="12"/>
      <c r="D826" s="12"/>
      <c r="E826" s="12"/>
      <c r="F826" s="12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</row>
    <row r="827">
      <c r="A827" s="10"/>
      <c r="B827" s="12"/>
      <c r="C827" s="12"/>
      <c r="D827" s="12"/>
      <c r="E827" s="12"/>
      <c r="F827" s="12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</row>
    <row r="828">
      <c r="A828" s="10"/>
      <c r="B828" s="12"/>
      <c r="C828" s="12"/>
      <c r="D828" s="12"/>
      <c r="E828" s="12"/>
      <c r="F828" s="12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</row>
    <row r="829">
      <c r="A829" s="10"/>
      <c r="B829" s="12"/>
      <c r="C829" s="12"/>
      <c r="D829" s="12"/>
      <c r="E829" s="12"/>
      <c r="F829" s="12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</row>
    <row r="830">
      <c r="A830" s="10"/>
      <c r="B830" s="12"/>
      <c r="C830" s="12"/>
      <c r="D830" s="12"/>
      <c r="E830" s="12"/>
      <c r="F830" s="12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</row>
    <row r="831">
      <c r="A831" s="10"/>
      <c r="B831" s="12"/>
      <c r="C831" s="12"/>
      <c r="D831" s="12"/>
      <c r="E831" s="12"/>
      <c r="F831" s="12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</row>
    <row r="832">
      <c r="A832" s="10"/>
      <c r="B832" s="12"/>
      <c r="C832" s="12"/>
      <c r="D832" s="12"/>
      <c r="E832" s="12"/>
      <c r="F832" s="12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</row>
    <row r="833">
      <c r="A833" s="10"/>
      <c r="B833" s="12"/>
      <c r="C833" s="12"/>
      <c r="D833" s="12"/>
      <c r="E833" s="12"/>
      <c r="F833" s="12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</row>
    <row r="834">
      <c r="A834" s="10"/>
      <c r="B834" s="12"/>
      <c r="C834" s="12"/>
      <c r="D834" s="12"/>
      <c r="E834" s="12"/>
      <c r="F834" s="12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</row>
    <row r="835">
      <c r="A835" s="10"/>
      <c r="B835" s="12"/>
      <c r="C835" s="12"/>
      <c r="D835" s="12"/>
      <c r="E835" s="12"/>
      <c r="F835" s="12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</row>
    <row r="836">
      <c r="A836" s="10"/>
      <c r="B836" s="12"/>
      <c r="C836" s="12"/>
      <c r="D836" s="12"/>
      <c r="E836" s="12"/>
      <c r="F836" s="12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</row>
    <row r="837">
      <c r="A837" s="10"/>
      <c r="B837" s="12"/>
      <c r="C837" s="12"/>
      <c r="D837" s="12"/>
      <c r="E837" s="12"/>
      <c r="F837" s="12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</row>
    <row r="838">
      <c r="A838" s="10"/>
      <c r="B838" s="12"/>
      <c r="C838" s="12"/>
      <c r="D838" s="12"/>
      <c r="E838" s="12"/>
      <c r="F838" s="12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</row>
    <row r="839">
      <c r="A839" s="10"/>
      <c r="B839" s="12"/>
      <c r="C839" s="12"/>
      <c r="D839" s="12"/>
      <c r="E839" s="12"/>
      <c r="F839" s="12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</row>
    <row r="840">
      <c r="A840" s="10"/>
      <c r="B840" s="12"/>
      <c r="C840" s="12"/>
      <c r="D840" s="12"/>
      <c r="E840" s="12"/>
      <c r="F840" s="12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</row>
    <row r="841">
      <c r="A841" s="10"/>
      <c r="B841" s="12"/>
      <c r="C841" s="12"/>
      <c r="D841" s="12"/>
      <c r="E841" s="12"/>
      <c r="F841" s="12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</row>
    <row r="842">
      <c r="A842" s="10"/>
      <c r="B842" s="12"/>
      <c r="C842" s="12"/>
      <c r="D842" s="12"/>
      <c r="E842" s="12"/>
      <c r="F842" s="12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</row>
    <row r="843">
      <c r="A843" s="10"/>
      <c r="B843" s="12"/>
      <c r="C843" s="12"/>
      <c r="D843" s="12"/>
      <c r="E843" s="12"/>
      <c r="F843" s="12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</row>
    <row r="844">
      <c r="A844" s="10"/>
      <c r="B844" s="12"/>
      <c r="C844" s="12"/>
      <c r="D844" s="12"/>
      <c r="E844" s="12"/>
      <c r="F844" s="12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</row>
    <row r="845">
      <c r="A845" s="10"/>
      <c r="B845" s="12"/>
      <c r="C845" s="12"/>
      <c r="D845" s="12"/>
      <c r="E845" s="12"/>
      <c r="F845" s="12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</row>
    <row r="846">
      <c r="A846" s="10"/>
      <c r="B846" s="12"/>
      <c r="C846" s="12"/>
      <c r="D846" s="12"/>
      <c r="E846" s="12"/>
      <c r="F846" s="12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</row>
    <row r="847">
      <c r="A847" s="10"/>
      <c r="B847" s="12"/>
      <c r="C847" s="12"/>
      <c r="D847" s="12"/>
      <c r="E847" s="12"/>
      <c r="F847" s="12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</row>
    <row r="848">
      <c r="A848" s="10"/>
      <c r="B848" s="12"/>
      <c r="C848" s="12"/>
      <c r="D848" s="12"/>
      <c r="E848" s="12"/>
      <c r="F848" s="12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</row>
    <row r="849">
      <c r="A849" s="10"/>
      <c r="B849" s="12"/>
      <c r="C849" s="12"/>
      <c r="D849" s="12"/>
      <c r="E849" s="12"/>
      <c r="F849" s="12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</row>
    <row r="850">
      <c r="A850" s="10"/>
      <c r="B850" s="12"/>
      <c r="C850" s="12"/>
      <c r="D850" s="12"/>
      <c r="E850" s="12"/>
      <c r="F850" s="12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</row>
    <row r="851">
      <c r="A851" s="10"/>
      <c r="B851" s="12"/>
      <c r="C851" s="12"/>
      <c r="D851" s="12"/>
      <c r="E851" s="12"/>
      <c r="F851" s="12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</row>
    <row r="852">
      <c r="A852" s="10"/>
      <c r="B852" s="12"/>
      <c r="C852" s="12"/>
      <c r="D852" s="12"/>
      <c r="E852" s="12"/>
      <c r="F852" s="12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</row>
    <row r="853">
      <c r="A853" s="10"/>
      <c r="B853" s="12"/>
      <c r="C853" s="12"/>
      <c r="D853" s="12"/>
      <c r="E853" s="12"/>
      <c r="F853" s="12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</row>
    <row r="854">
      <c r="A854" s="10"/>
      <c r="B854" s="12"/>
      <c r="C854" s="12"/>
      <c r="D854" s="12"/>
      <c r="E854" s="12"/>
      <c r="F854" s="12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</row>
    <row r="855">
      <c r="A855" s="10"/>
      <c r="B855" s="12"/>
      <c r="C855" s="12"/>
      <c r="D855" s="12"/>
      <c r="E855" s="12"/>
      <c r="F855" s="12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</row>
    <row r="856">
      <c r="A856" s="10"/>
      <c r="B856" s="12"/>
      <c r="C856" s="12"/>
      <c r="D856" s="12"/>
      <c r="E856" s="12"/>
      <c r="F856" s="12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</row>
    <row r="857">
      <c r="A857" s="10"/>
      <c r="B857" s="12"/>
      <c r="C857" s="12"/>
      <c r="D857" s="12"/>
      <c r="E857" s="12"/>
      <c r="F857" s="12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</row>
    <row r="858">
      <c r="A858" s="10"/>
      <c r="B858" s="12"/>
      <c r="C858" s="12"/>
      <c r="D858" s="12"/>
      <c r="E858" s="12"/>
      <c r="F858" s="12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</row>
    <row r="859">
      <c r="A859" s="10"/>
      <c r="B859" s="12"/>
      <c r="C859" s="12"/>
      <c r="D859" s="12"/>
      <c r="E859" s="12"/>
      <c r="F859" s="12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</row>
    <row r="860">
      <c r="A860" s="10"/>
      <c r="B860" s="12"/>
      <c r="C860" s="12"/>
      <c r="D860" s="12"/>
      <c r="E860" s="12"/>
      <c r="F860" s="12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</row>
    <row r="861">
      <c r="A861" s="10"/>
      <c r="B861" s="12"/>
      <c r="C861" s="12"/>
      <c r="D861" s="12"/>
      <c r="E861" s="12"/>
      <c r="F861" s="12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</row>
    <row r="862">
      <c r="A862" s="10"/>
      <c r="B862" s="12"/>
      <c r="C862" s="12"/>
      <c r="D862" s="12"/>
      <c r="E862" s="12"/>
      <c r="F862" s="12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</row>
    <row r="863">
      <c r="A863" s="10"/>
      <c r="B863" s="12"/>
      <c r="C863" s="12"/>
      <c r="D863" s="12"/>
      <c r="E863" s="12"/>
      <c r="F863" s="12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</row>
    <row r="864">
      <c r="A864" s="10"/>
      <c r="B864" s="12"/>
      <c r="C864" s="12"/>
      <c r="D864" s="12"/>
      <c r="E864" s="12"/>
      <c r="F864" s="12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</row>
    <row r="865">
      <c r="A865" s="10"/>
      <c r="B865" s="12"/>
      <c r="C865" s="12"/>
      <c r="D865" s="12"/>
      <c r="E865" s="12"/>
      <c r="F865" s="12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</row>
    <row r="866">
      <c r="A866" s="10"/>
      <c r="B866" s="12"/>
      <c r="C866" s="12"/>
      <c r="D866" s="12"/>
      <c r="E866" s="12"/>
      <c r="F866" s="12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</row>
    <row r="867">
      <c r="A867" s="10"/>
      <c r="B867" s="12"/>
      <c r="C867" s="12"/>
      <c r="D867" s="12"/>
      <c r="E867" s="12"/>
      <c r="F867" s="12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</row>
    <row r="868">
      <c r="A868" s="10"/>
      <c r="B868" s="12"/>
      <c r="C868" s="12"/>
      <c r="D868" s="12"/>
      <c r="E868" s="12"/>
      <c r="F868" s="12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</row>
    <row r="869">
      <c r="A869" s="10"/>
      <c r="B869" s="12"/>
      <c r="C869" s="12"/>
      <c r="D869" s="12"/>
      <c r="E869" s="12"/>
      <c r="F869" s="12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</row>
    <row r="870">
      <c r="A870" s="10"/>
      <c r="B870" s="12"/>
      <c r="C870" s="12"/>
      <c r="D870" s="12"/>
      <c r="E870" s="12"/>
      <c r="F870" s="12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</row>
    <row r="871">
      <c r="A871" s="10"/>
      <c r="B871" s="12"/>
      <c r="C871" s="12"/>
      <c r="D871" s="12"/>
      <c r="E871" s="12"/>
      <c r="F871" s="12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</row>
    <row r="872">
      <c r="A872" s="10"/>
      <c r="B872" s="12"/>
      <c r="C872" s="12"/>
      <c r="D872" s="12"/>
      <c r="E872" s="12"/>
      <c r="F872" s="12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</row>
    <row r="873">
      <c r="A873" s="10"/>
      <c r="B873" s="12"/>
      <c r="C873" s="12"/>
      <c r="D873" s="12"/>
      <c r="E873" s="12"/>
      <c r="F873" s="12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</row>
    <row r="874">
      <c r="A874" s="10"/>
      <c r="B874" s="12"/>
      <c r="C874" s="12"/>
      <c r="D874" s="12"/>
      <c r="E874" s="12"/>
      <c r="F874" s="12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</row>
    <row r="875">
      <c r="A875" s="10"/>
      <c r="B875" s="12"/>
      <c r="C875" s="12"/>
      <c r="D875" s="12"/>
      <c r="E875" s="12"/>
      <c r="F875" s="12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</row>
    <row r="876">
      <c r="A876" s="10"/>
      <c r="B876" s="12"/>
      <c r="C876" s="12"/>
      <c r="D876" s="12"/>
      <c r="E876" s="12"/>
      <c r="F876" s="12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</row>
    <row r="877">
      <c r="A877" s="10"/>
      <c r="B877" s="12"/>
      <c r="C877" s="12"/>
      <c r="D877" s="12"/>
      <c r="E877" s="12"/>
      <c r="F877" s="12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</row>
    <row r="878">
      <c r="A878" s="10"/>
      <c r="B878" s="12"/>
      <c r="C878" s="12"/>
      <c r="D878" s="12"/>
      <c r="E878" s="12"/>
      <c r="F878" s="12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</row>
    <row r="879">
      <c r="A879" s="10"/>
      <c r="B879" s="12"/>
      <c r="C879" s="12"/>
      <c r="D879" s="12"/>
      <c r="E879" s="12"/>
      <c r="F879" s="12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</row>
    <row r="880">
      <c r="A880" s="10"/>
      <c r="B880" s="12"/>
      <c r="C880" s="12"/>
      <c r="D880" s="12"/>
      <c r="E880" s="12"/>
      <c r="F880" s="12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</row>
    <row r="881">
      <c r="A881" s="10"/>
      <c r="B881" s="12"/>
      <c r="C881" s="12"/>
      <c r="D881" s="12"/>
      <c r="E881" s="12"/>
      <c r="F881" s="12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</row>
    <row r="882">
      <c r="A882" s="10"/>
      <c r="B882" s="12"/>
      <c r="C882" s="12"/>
      <c r="D882" s="12"/>
      <c r="E882" s="12"/>
      <c r="F882" s="12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</row>
    <row r="883">
      <c r="A883" s="10"/>
      <c r="B883" s="12"/>
      <c r="C883" s="12"/>
      <c r="D883" s="12"/>
      <c r="E883" s="12"/>
      <c r="F883" s="12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</row>
    <row r="884">
      <c r="A884" s="10"/>
      <c r="B884" s="12"/>
      <c r="C884" s="12"/>
      <c r="D884" s="12"/>
      <c r="E884" s="12"/>
      <c r="F884" s="12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</row>
    <row r="885">
      <c r="A885" s="10"/>
      <c r="B885" s="12"/>
      <c r="C885" s="12"/>
      <c r="D885" s="12"/>
      <c r="E885" s="12"/>
      <c r="F885" s="12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</row>
    <row r="886">
      <c r="A886" s="10"/>
      <c r="B886" s="12"/>
      <c r="C886" s="12"/>
      <c r="D886" s="12"/>
      <c r="E886" s="12"/>
      <c r="F886" s="12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</row>
    <row r="887">
      <c r="A887" s="10"/>
      <c r="B887" s="12"/>
      <c r="C887" s="12"/>
      <c r="D887" s="12"/>
      <c r="E887" s="12"/>
      <c r="F887" s="12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</row>
    <row r="888">
      <c r="A888" s="10"/>
      <c r="B888" s="12"/>
      <c r="C888" s="12"/>
      <c r="D888" s="12"/>
      <c r="E888" s="12"/>
      <c r="F888" s="12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</row>
    <row r="889">
      <c r="A889" s="10"/>
      <c r="B889" s="12"/>
      <c r="C889" s="12"/>
      <c r="D889" s="12"/>
      <c r="E889" s="12"/>
      <c r="F889" s="12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</row>
    <row r="890">
      <c r="A890" s="10"/>
      <c r="B890" s="12"/>
      <c r="C890" s="12"/>
      <c r="D890" s="12"/>
      <c r="E890" s="12"/>
      <c r="F890" s="12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</row>
    <row r="891">
      <c r="A891" s="10"/>
      <c r="B891" s="12"/>
      <c r="C891" s="12"/>
      <c r="D891" s="12"/>
      <c r="E891" s="12"/>
      <c r="F891" s="12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</row>
    <row r="892">
      <c r="A892" s="10"/>
      <c r="B892" s="12"/>
      <c r="C892" s="12"/>
      <c r="D892" s="12"/>
      <c r="E892" s="12"/>
      <c r="F892" s="12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</row>
    <row r="893">
      <c r="A893" s="10"/>
      <c r="B893" s="12"/>
      <c r="C893" s="12"/>
      <c r="D893" s="12"/>
      <c r="E893" s="12"/>
      <c r="F893" s="12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</row>
    <row r="894">
      <c r="A894" s="10"/>
      <c r="B894" s="12"/>
      <c r="C894" s="12"/>
      <c r="D894" s="12"/>
      <c r="E894" s="12"/>
      <c r="F894" s="12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</row>
    <row r="895">
      <c r="A895" s="10"/>
      <c r="B895" s="12"/>
      <c r="C895" s="12"/>
      <c r="D895" s="12"/>
      <c r="E895" s="12"/>
      <c r="F895" s="12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</row>
    <row r="896">
      <c r="A896" s="10"/>
      <c r="B896" s="12"/>
      <c r="C896" s="12"/>
      <c r="D896" s="12"/>
      <c r="E896" s="12"/>
      <c r="F896" s="12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</row>
    <row r="897">
      <c r="A897" s="10"/>
      <c r="B897" s="12"/>
      <c r="C897" s="12"/>
      <c r="D897" s="12"/>
      <c r="E897" s="12"/>
      <c r="F897" s="12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</row>
    <row r="898">
      <c r="A898" s="10"/>
      <c r="B898" s="12"/>
      <c r="C898" s="12"/>
      <c r="D898" s="12"/>
      <c r="E898" s="12"/>
      <c r="F898" s="12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</row>
    <row r="899">
      <c r="A899" s="10"/>
      <c r="B899" s="12"/>
      <c r="C899" s="12"/>
      <c r="D899" s="12"/>
      <c r="E899" s="12"/>
      <c r="F899" s="12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</row>
    <row r="900">
      <c r="A900" s="10"/>
      <c r="B900" s="12"/>
      <c r="C900" s="12"/>
      <c r="D900" s="12"/>
      <c r="E900" s="12"/>
      <c r="F900" s="12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</row>
    <row r="901">
      <c r="A901" s="10"/>
      <c r="B901" s="12"/>
      <c r="C901" s="12"/>
      <c r="D901" s="12"/>
      <c r="E901" s="12"/>
      <c r="F901" s="12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</row>
    <row r="902">
      <c r="A902" s="10"/>
      <c r="B902" s="12"/>
      <c r="C902" s="12"/>
      <c r="D902" s="12"/>
      <c r="E902" s="12"/>
      <c r="F902" s="12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</row>
    <row r="903">
      <c r="A903" s="10"/>
      <c r="B903" s="12"/>
      <c r="C903" s="12"/>
      <c r="D903" s="12"/>
      <c r="E903" s="12"/>
      <c r="F903" s="12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</row>
    <row r="904">
      <c r="A904" s="10"/>
      <c r="B904" s="12"/>
      <c r="C904" s="12"/>
      <c r="D904" s="12"/>
      <c r="E904" s="12"/>
      <c r="F904" s="12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</row>
    <row r="905">
      <c r="A905" s="10"/>
      <c r="B905" s="12"/>
      <c r="C905" s="12"/>
      <c r="D905" s="12"/>
      <c r="E905" s="12"/>
      <c r="F905" s="12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</row>
    <row r="906">
      <c r="A906" s="10"/>
      <c r="B906" s="12"/>
      <c r="C906" s="12"/>
      <c r="D906" s="12"/>
      <c r="E906" s="12"/>
      <c r="F906" s="12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</row>
    <row r="907">
      <c r="A907" s="10"/>
      <c r="B907" s="12"/>
      <c r="C907" s="12"/>
      <c r="D907" s="12"/>
      <c r="E907" s="12"/>
      <c r="F907" s="12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</row>
    <row r="908">
      <c r="A908" s="10"/>
      <c r="B908" s="12"/>
      <c r="C908" s="12"/>
      <c r="D908" s="12"/>
      <c r="E908" s="12"/>
      <c r="F908" s="12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</row>
    <row r="909">
      <c r="A909" s="10"/>
      <c r="B909" s="12"/>
      <c r="C909" s="12"/>
      <c r="D909" s="12"/>
      <c r="E909" s="12"/>
      <c r="F909" s="12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</row>
    <row r="910">
      <c r="A910" s="10"/>
      <c r="B910" s="12"/>
      <c r="C910" s="12"/>
      <c r="D910" s="12"/>
      <c r="E910" s="12"/>
      <c r="F910" s="12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</row>
    <row r="911">
      <c r="A911" s="10"/>
      <c r="B911" s="12"/>
      <c r="C911" s="12"/>
      <c r="D911" s="12"/>
      <c r="E911" s="12"/>
      <c r="F911" s="12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</row>
    <row r="912">
      <c r="A912" s="10"/>
      <c r="B912" s="12"/>
      <c r="C912" s="12"/>
      <c r="D912" s="12"/>
      <c r="E912" s="12"/>
      <c r="F912" s="12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</row>
    <row r="913">
      <c r="A913" s="10"/>
      <c r="B913" s="12"/>
      <c r="C913" s="12"/>
      <c r="D913" s="12"/>
      <c r="E913" s="12"/>
      <c r="F913" s="12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</row>
    <row r="914">
      <c r="A914" s="10"/>
      <c r="B914" s="12"/>
      <c r="C914" s="12"/>
      <c r="D914" s="12"/>
      <c r="E914" s="12"/>
      <c r="F914" s="12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</row>
    <row r="915">
      <c r="A915" s="10"/>
      <c r="B915" s="12"/>
      <c r="C915" s="12"/>
      <c r="D915" s="12"/>
      <c r="E915" s="12"/>
      <c r="F915" s="12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</row>
    <row r="916">
      <c r="A916" s="10"/>
      <c r="B916" s="12"/>
      <c r="C916" s="12"/>
      <c r="D916" s="12"/>
      <c r="E916" s="12"/>
      <c r="F916" s="12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</row>
    <row r="917">
      <c r="A917" s="10"/>
      <c r="B917" s="12"/>
      <c r="C917" s="12"/>
      <c r="D917" s="12"/>
      <c r="E917" s="12"/>
      <c r="F917" s="12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</row>
    <row r="918">
      <c r="A918" s="10"/>
      <c r="B918" s="12"/>
      <c r="C918" s="12"/>
      <c r="D918" s="12"/>
      <c r="E918" s="12"/>
      <c r="F918" s="12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</row>
    <row r="919">
      <c r="A919" s="10"/>
      <c r="B919" s="12"/>
      <c r="C919" s="12"/>
      <c r="D919" s="12"/>
      <c r="E919" s="12"/>
      <c r="F919" s="12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</row>
    <row r="920">
      <c r="A920" s="10"/>
      <c r="B920" s="12"/>
      <c r="C920" s="12"/>
      <c r="D920" s="12"/>
      <c r="E920" s="12"/>
      <c r="F920" s="12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</row>
    <row r="921">
      <c r="A921" s="10"/>
      <c r="B921" s="12"/>
      <c r="C921" s="12"/>
      <c r="D921" s="12"/>
      <c r="E921" s="12"/>
      <c r="F921" s="12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</row>
    <row r="922">
      <c r="A922" s="10"/>
      <c r="B922" s="12"/>
      <c r="C922" s="12"/>
      <c r="D922" s="12"/>
      <c r="E922" s="12"/>
      <c r="F922" s="12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</row>
    <row r="923">
      <c r="A923" s="10"/>
      <c r="B923" s="12"/>
      <c r="C923" s="12"/>
      <c r="D923" s="12"/>
      <c r="E923" s="12"/>
      <c r="F923" s="12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</row>
    <row r="924">
      <c r="A924" s="10"/>
      <c r="B924" s="12"/>
      <c r="C924" s="12"/>
      <c r="D924" s="12"/>
      <c r="E924" s="12"/>
      <c r="F924" s="12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</row>
    <row r="925">
      <c r="A925" s="10"/>
      <c r="B925" s="12"/>
      <c r="C925" s="12"/>
      <c r="D925" s="12"/>
      <c r="E925" s="12"/>
      <c r="F925" s="12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</row>
    <row r="926">
      <c r="A926" s="10"/>
      <c r="B926" s="12"/>
      <c r="C926" s="12"/>
      <c r="D926" s="12"/>
      <c r="E926" s="12"/>
      <c r="F926" s="12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</row>
    <row r="927">
      <c r="A927" s="10"/>
      <c r="B927" s="12"/>
      <c r="C927" s="12"/>
      <c r="D927" s="12"/>
      <c r="E927" s="12"/>
      <c r="F927" s="12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</row>
    <row r="928">
      <c r="A928" s="10"/>
      <c r="B928" s="12"/>
      <c r="C928" s="12"/>
      <c r="D928" s="12"/>
      <c r="E928" s="12"/>
      <c r="F928" s="12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</row>
    <row r="929">
      <c r="A929" s="10"/>
      <c r="B929" s="12"/>
      <c r="C929" s="12"/>
      <c r="D929" s="12"/>
      <c r="E929" s="12"/>
      <c r="F929" s="12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</row>
    <row r="930">
      <c r="A930" s="10"/>
      <c r="B930" s="12"/>
      <c r="C930" s="12"/>
      <c r="D930" s="12"/>
      <c r="E930" s="12"/>
      <c r="F930" s="12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</row>
    <row r="931">
      <c r="A931" s="10"/>
      <c r="B931" s="12"/>
      <c r="C931" s="12"/>
      <c r="D931" s="12"/>
      <c r="E931" s="12"/>
      <c r="F931" s="12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</row>
    <row r="932">
      <c r="A932" s="10"/>
      <c r="B932" s="12"/>
      <c r="C932" s="12"/>
      <c r="D932" s="12"/>
      <c r="E932" s="12"/>
      <c r="F932" s="12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</row>
    <row r="933">
      <c r="A933" s="10"/>
      <c r="B933" s="12"/>
      <c r="C933" s="12"/>
      <c r="D933" s="12"/>
      <c r="E933" s="12"/>
      <c r="F933" s="12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</row>
    <row r="934">
      <c r="A934" s="10"/>
      <c r="B934" s="12"/>
      <c r="C934" s="12"/>
      <c r="D934" s="12"/>
      <c r="E934" s="12"/>
      <c r="F934" s="12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</row>
    <row r="935">
      <c r="A935" s="10"/>
      <c r="B935" s="12"/>
      <c r="C935" s="12"/>
      <c r="D935" s="12"/>
      <c r="E935" s="12"/>
      <c r="F935" s="12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</row>
    <row r="936">
      <c r="A936" s="10"/>
      <c r="B936" s="12"/>
      <c r="C936" s="12"/>
      <c r="D936" s="12"/>
      <c r="E936" s="12"/>
      <c r="F936" s="12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</row>
    <row r="937">
      <c r="A937" s="10"/>
      <c r="B937" s="12"/>
      <c r="C937" s="12"/>
      <c r="D937" s="12"/>
      <c r="E937" s="12"/>
      <c r="F937" s="12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</row>
    <row r="938">
      <c r="A938" s="10"/>
      <c r="B938" s="12"/>
      <c r="C938" s="12"/>
      <c r="D938" s="12"/>
      <c r="E938" s="12"/>
      <c r="F938" s="12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</row>
    <row r="939">
      <c r="A939" s="10"/>
      <c r="B939" s="12"/>
      <c r="C939" s="12"/>
      <c r="D939" s="12"/>
      <c r="E939" s="12"/>
      <c r="F939" s="12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</row>
    <row r="940">
      <c r="A940" s="10"/>
      <c r="B940" s="12"/>
      <c r="C940" s="12"/>
      <c r="D940" s="12"/>
      <c r="E940" s="12"/>
      <c r="F940" s="12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</row>
    <row r="941">
      <c r="A941" s="10"/>
      <c r="B941" s="12"/>
      <c r="C941" s="12"/>
      <c r="D941" s="12"/>
      <c r="E941" s="12"/>
      <c r="F941" s="12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</row>
    <row r="942">
      <c r="A942" s="10"/>
      <c r="B942" s="12"/>
      <c r="C942" s="12"/>
      <c r="D942" s="12"/>
      <c r="E942" s="12"/>
      <c r="F942" s="12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</row>
    <row r="943">
      <c r="A943" s="10"/>
      <c r="B943" s="12"/>
      <c r="C943" s="12"/>
      <c r="D943" s="12"/>
      <c r="E943" s="12"/>
      <c r="F943" s="12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</row>
    <row r="944">
      <c r="A944" s="10"/>
      <c r="B944" s="12"/>
      <c r="C944" s="12"/>
      <c r="D944" s="12"/>
      <c r="E944" s="12"/>
      <c r="F944" s="12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</row>
    <row r="945">
      <c r="A945" s="10"/>
      <c r="B945" s="12"/>
      <c r="C945" s="12"/>
      <c r="D945" s="12"/>
      <c r="E945" s="12"/>
      <c r="F945" s="12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</row>
    <row r="946">
      <c r="A946" s="10"/>
      <c r="B946" s="12"/>
      <c r="C946" s="12"/>
      <c r="D946" s="12"/>
      <c r="E946" s="12"/>
      <c r="F946" s="12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</row>
    <row r="947">
      <c r="A947" s="10"/>
      <c r="B947" s="12"/>
      <c r="C947" s="12"/>
      <c r="D947" s="12"/>
      <c r="E947" s="12"/>
      <c r="F947" s="12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</row>
    <row r="948">
      <c r="A948" s="10"/>
      <c r="B948" s="12"/>
      <c r="C948" s="12"/>
      <c r="D948" s="12"/>
      <c r="E948" s="12"/>
      <c r="F948" s="12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</row>
    <row r="949">
      <c r="A949" s="10"/>
      <c r="B949" s="12"/>
      <c r="C949" s="12"/>
      <c r="D949" s="12"/>
      <c r="E949" s="12"/>
      <c r="F949" s="12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</row>
    <row r="950">
      <c r="A950" s="10"/>
      <c r="B950" s="12"/>
      <c r="C950" s="12"/>
      <c r="D950" s="12"/>
      <c r="E950" s="12"/>
      <c r="F950" s="12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</row>
    <row r="951">
      <c r="A951" s="10"/>
      <c r="B951" s="12"/>
      <c r="C951" s="12"/>
      <c r="D951" s="12"/>
      <c r="E951" s="12"/>
      <c r="F951" s="12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</row>
    <row r="952">
      <c r="A952" s="10"/>
      <c r="B952" s="12"/>
      <c r="C952" s="12"/>
      <c r="D952" s="12"/>
      <c r="E952" s="12"/>
      <c r="F952" s="12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</row>
    <row r="953">
      <c r="A953" s="10"/>
      <c r="B953" s="12"/>
      <c r="C953" s="12"/>
      <c r="D953" s="12"/>
      <c r="E953" s="12"/>
      <c r="F953" s="12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</row>
    <row r="954">
      <c r="A954" s="10"/>
      <c r="B954" s="12"/>
      <c r="C954" s="12"/>
      <c r="D954" s="12"/>
      <c r="E954" s="12"/>
      <c r="F954" s="12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</row>
    <row r="955">
      <c r="A955" s="10"/>
      <c r="B955" s="12"/>
      <c r="C955" s="12"/>
      <c r="D955" s="12"/>
      <c r="E955" s="12"/>
      <c r="F955" s="12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</row>
    <row r="956">
      <c r="A956" s="10"/>
      <c r="B956" s="12"/>
      <c r="C956" s="12"/>
      <c r="D956" s="12"/>
      <c r="E956" s="12"/>
      <c r="F956" s="12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</row>
    <row r="957">
      <c r="A957" s="10"/>
      <c r="B957" s="12"/>
      <c r="C957" s="12"/>
      <c r="D957" s="12"/>
      <c r="E957" s="12"/>
      <c r="F957" s="12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</row>
    <row r="958">
      <c r="A958" s="10"/>
      <c r="B958" s="12"/>
      <c r="C958" s="12"/>
      <c r="D958" s="12"/>
      <c r="E958" s="12"/>
      <c r="F958" s="12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</row>
    <row r="959">
      <c r="A959" s="10"/>
      <c r="B959" s="12"/>
      <c r="C959" s="12"/>
      <c r="D959" s="12"/>
      <c r="E959" s="12"/>
      <c r="F959" s="12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</row>
    <row r="960">
      <c r="A960" s="10"/>
      <c r="B960" s="12"/>
      <c r="C960" s="12"/>
      <c r="D960" s="12"/>
      <c r="E960" s="12"/>
      <c r="F960" s="12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</row>
    <row r="961">
      <c r="A961" s="10"/>
      <c r="B961" s="12"/>
      <c r="C961" s="12"/>
      <c r="D961" s="12"/>
      <c r="E961" s="12"/>
      <c r="F961" s="12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</row>
    <row r="962">
      <c r="A962" s="10"/>
      <c r="B962" s="12"/>
      <c r="C962" s="12"/>
      <c r="D962" s="12"/>
      <c r="E962" s="12"/>
      <c r="F962" s="12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</row>
    <row r="963">
      <c r="A963" s="10"/>
      <c r="B963" s="12"/>
      <c r="C963" s="12"/>
      <c r="D963" s="12"/>
      <c r="E963" s="12"/>
      <c r="F963" s="12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</row>
    <row r="964">
      <c r="A964" s="10"/>
      <c r="B964" s="12"/>
      <c r="C964" s="12"/>
      <c r="D964" s="12"/>
      <c r="E964" s="12"/>
      <c r="F964" s="12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</row>
    <row r="965">
      <c r="A965" s="10"/>
      <c r="B965" s="12"/>
      <c r="C965" s="12"/>
      <c r="D965" s="12"/>
      <c r="E965" s="12"/>
      <c r="F965" s="12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</row>
    <row r="966">
      <c r="A966" s="10"/>
      <c r="B966" s="12"/>
      <c r="C966" s="12"/>
      <c r="D966" s="12"/>
      <c r="E966" s="12"/>
      <c r="F966" s="12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</row>
    <row r="967">
      <c r="A967" s="10"/>
      <c r="B967" s="12"/>
      <c r="C967" s="12"/>
      <c r="D967" s="12"/>
      <c r="E967" s="12"/>
      <c r="F967" s="12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</row>
    <row r="968">
      <c r="A968" s="10"/>
      <c r="B968" s="12"/>
      <c r="C968" s="12"/>
      <c r="D968" s="12"/>
      <c r="E968" s="12"/>
      <c r="F968" s="12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</row>
    <row r="969">
      <c r="A969" s="10"/>
      <c r="B969" s="12"/>
      <c r="C969" s="12"/>
      <c r="D969" s="12"/>
      <c r="E969" s="12"/>
      <c r="F969" s="12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</row>
    <row r="970">
      <c r="A970" s="10"/>
      <c r="B970" s="12"/>
      <c r="C970" s="12"/>
      <c r="D970" s="12"/>
      <c r="E970" s="12"/>
      <c r="F970" s="12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</row>
    <row r="971">
      <c r="A971" s="10"/>
      <c r="B971" s="12"/>
      <c r="C971" s="12"/>
      <c r="D971" s="12"/>
      <c r="E971" s="12"/>
      <c r="F971" s="12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</row>
    <row r="972">
      <c r="A972" s="10"/>
      <c r="B972" s="12"/>
      <c r="C972" s="12"/>
      <c r="D972" s="12"/>
      <c r="E972" s="12"/>
      <c r="F972" s="12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</row>
    <row r="973">
      <c r="A973" s="10"/>
      <c r="B973" s="12"/>
      <c r="C973" s="12"/>
      <c r="D973" s="12"/>
      <c r="E973" s="12"/>
      <c r="F973" s="12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</row>
    <row r="974">
      <c r="A974" s="10"/>
      <c r="B974" s="12"/>
      <c r="C974" s="12"/>
      <c r="D974" s="12"/>
      <c r="E974" s="12"/>
      <c r="F974" s="12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</row>
    <row r="975">
      <c r="A975" s="10"/>
      <c r="B975" s="12"/>
      <c r="C975" s="12"/>
      <c r="D975" s="12"/>
      <c r="E975" s="12"/>
      <c r="F975" s="12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</row>
    <row r="976">
      <c r="A976" s="10"/>
      <c r="B976" s="12"/>
      <c r="C976" s="12"/>
      <c r="D976" s="12"/>
      <c r="E976" s="12"/>
      <c r="F976" s="12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</row>
    <row r="977">
      <c r="A977" s="10"/>
      <c r="B977" s="12"/>
      <c r="C977" s="12"/>
      <c r="D977" s="12"/>
      <c r="E977" s="12"/>
      <c r="F977" s="12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</row>
    <row r="978">
      <c r="A978" s="10"/>
      <c r="B978" s="12"/>
      <c r="C978" s="12"/>
      <c r="D978" s="12"/>
      <c r="E978" s="12"/>
      <c r="F978" s="12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</row>
    <row r="979">
      <c r="A979" s="10"/>
      <c r="B979" s="12"/>
      <c r="C979" s="12"/>
      <c r="D979" s="12"/>
      <c r="E979" s="12"/>
      <c r="F979" s="12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</row>
    <row r="980">
      <c r="A980" s="10"/>
      <c r="B980" s="12"/>
      <c r="C980" s="12"/>
      <c r="D980" s="12"/>
      <c r="E980" s="12"/>
      <c r="F980" s="12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</row>
    <row r="981">
      <c r="A981" s="10"/>
      <c r="B981" s="12"/>
      <c r="C981" s="12"/>
      <c r="D981" s="12"/>
      <c r="E981" s="12"/>
      <c r="F981" s="12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</row>
    <row r="982">
      <c r="A982" s="10"/>
      <c r="B982" s="12"/>
      <c r="C982" s="12"/>
      <c r="D982" s="12"/>
      <c r="E982" s="12"/>
      <c r="F982" s="12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</row>
    <row r="983">
      <c r="A983" s="10"/>
      <c r="B983" s="12"/>
      <c r="C983" s="12"/>
      <c r="D983" s="12"/>
      <c r="E983" s="12"/>
      <c r="F983" s="12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</row>
    <row r="984">
      <c r="A984" s="10"/>
      <c r="B984" s="12"/>
      <c r="C984" s="12"/>
      <c r="D984" s="12"/>
      <c r="E984" s="12"/>
      <c r="F984" s="12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</row>
    <row r="985">
      <c r="A985" s="10"/>
      <c r="B985" s="12"/>
      <c r="C985" s="12"/>
      <c r="D985" s="12"/>
      <c r="E985" s="12"/>
      <c r="F985" s="12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</row>
    <row r="986">
      <c r="A986" s="10"/>
      <c r="B986" s="12"/>
      <c r="C986" s="12"/>
      <c r="D986" s="12"/>
      <c r="E986" s="12"/>
      <c r="F986" s="12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</row>
    <row r="987">
      <c r="A987" s="10"/>
      <c r="B987" s="12"/>
      <c r="C987" s="12"/>
      <c r="D987" s="12"/>
      <c r="E987" s="12"/>
      <c r="F987" s="12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</row>
    <row r="988">
      <c r="A988" s="10"/>
      <c r="B988" s="12"/>
      <c r="C988" s="12"/>
      <c r="D988" s="12"/>
      <c r="E988" s="12"/>
      <c r="F988" s="12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</row>
    <row r="989">
      <c r="A989" s="10"/>
      <c r="B989" s="12"/>
      <c r="C989" s="12"/>
      <c r="D989" s="12"/>
      <c r="E989" s="12"/>
      <c r="F989" s="12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</row>
    <row r="990">
      <c r="A990" s="10"/>
      <c r="B990" s="12"/>
      <c r="C990" s="12"/>
      <c r="D990" s="12"/>
      <c r="E990" s="12"/>
      <c r="F990" s="12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</row>
    <row r="991">
      <c r="A991" s="10"/>
      <c r="B991" s="12"/>
      <c r="C991" s="12"/>
      <c r="D991" s="12"/>
      <c r="E991" s="12"/>
      <c r="F991" s="12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</row>
    <row r="992">
      <c r="A992" s="10"/>
      <c r="B992" s="12"/>
      <c r="C992" s="12"/>
      <c r="D992" s="12"/>
      <c r="E992" s="12"/>
      <c r="F992" s="12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</row>
    <row r="993">
      <c r="A993" s="10"/>
      <c r="B993" s="12"/>
      <c r="C993" s="12"/>
      <c r="D993" s="12"/>
      <c r="E993" s="12"/>
      <c r="F993" s="12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</row>
    <row r="994">
      <c r="A994" s="10"/>
      <c r="B994" s="12"/>
      <c r="C994" s="12"/>
      <c r="D994" s="12"/>
      <c r="E994" s="12"/>
      <c r="F994" s="12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</row>
    <row r="995">
      <c r="A995" s="10"/>
      <c r="B995" s="12"/>
      <c r="C995" s="12"/>
      <c r="D995" s="12"/>
      <c r="E995" s="12"/>
      <c r="F995" s="12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</row>
    <row r="996">
      <c r="A996" s="10"/>
      <c r="B996" s="12"/>
      <c r="C996" s="12"/>
      <c r="D996" s="12"/>
      <c r="E996" s="12"/>
      <c r="F996" s="12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</row>
    <row r="997">
      <c r="A997" s="10"/>
      <c r="B997" s="12"/>
      <c r="C997" s="12"/>
      <c r="D997" s="12"/>
      <c r="E997" s="12"/>
      <c r="F997" s="12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</row>
    <row r="998">
      <c r="A998" s="10"/>
      <c r="B998" s="12"/>
      <c r="C998" s="12"/>
      <c r="D998" s="12"/>
      <c r="E998" s="12"/>
      <c r="F998" s="12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</row>
    <row r="999">
      <c r="A999" s="10"/>
      <c r="B999" s="12"/>
      <c r="C999" s="12"/>
      <c r="D999" s="12"/>
      <c r="E999" s="12"/>
      <c r="F999" s="12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</row>
    <row r="1000">
      <c r="A1000" s="10"/>
      <c r="B1000" s="12"/>
      <c r="C1000" s="12"/>
      <c r="D1000" s="12"/>
      <c r="E1000" s="12"/>
      <c r="F1000" s="12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</row>
    <row r="1001">
      <c r="A1001" s="10"/>
      <c r="B1001" s="12"/>
      <c r="C1001" s="12"/>
      <c r="D1001" s="12"/>
      <c r="E1001" s="12"/>
      <c r="F1001" s="12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</row>
    <row r="1002">
      <c r="A1002" s="10"/>
      <c r="B1002" s="12"/>
      <c r="C1002" s="12"/>
      <c r="D1002" s="12"/>
      <c r="E1002" s="12"/>
      <c r="F1002" s="12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</row>
    <row r="1003">
      <c r="A1003" s="10"/>
      <c r="B1003" s="12"/>
      <c r="C1003" s="12"/>
      <c r="D1003" s="12"/>
      <c r="E1003" s="12"/>
      <c r="F1003" s="12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</row>
    <row r="1004">
      <c r="A1004" s="10"/>
      <c r="B1004" s="12"/>
      <c r="C1004" s="12"/>
      <c r="D1004" s="12"/>
      <c r="E1004" s="12"/>
      <c r="F1004" s="12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</row>
    <row r="1005">
      <c r="A1005" s="10"/>
      <c r="B1005" s="12"/>
      <c r="C1005" s="12"/>
      <c r="D1005" s="12"/>
      <c r="E1005" s="12"/>
      <c r="F1005" s="12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</row>
    <row r="1006">
      <c r="A1006" s="10"/>
      <c r="B1006" s="12"/>
      <c r="C1006" s="12"/>
      <c r="D1006" s="12"/>
      <c r="E1006" s="12"/>
      <c r="F1006" s="12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</row>
    <row r="1007">
      <c r="A1007" s="10"/>
      <c r="B1007" s="12"/>
      <c r="C1007" s="12"/>
      <c r="D1007" s="12"/>
      <c r="E1007" s="12"/>
      <c r="F1007" s="12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</row>
    <row r="1008">
      <c r="A1008" s="10"/>
      <c r="B1008" s="12"/>
      <c r="C1008" s="12"/>
      <c r="D1008" s="12"/>
      <c r="E1008" s="12"/>
      <c r="F1008" s="12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</row>
    <row r="1009">
      <c r="A1009" s="10"/>
      <c r="B1009" s="12"/>
      <c r="C1009" s="12"/>
      <c r="D1009" s="12"/>
      <c r="E1009" s="12"/>
      <c r="F1009" s="12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</row>
    <row r="1010">
      <c r="A1010" s="10"/>
      <c r="B1010" s="12"/>
      <c r="C1010" s="12"/>
      <c r="D1010" s="12"/>
      <c r="E1010" s="12"/>
      <c r="F1010" s="12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</row>
    <row r="1011">
      <c r="A1011" s="10"/>
      <c r="B1011" s="12"/>
      <c r="C1011" s="12"/>
      <c r="D1011" s="12"/>
      <c r="E1011" s="12"/>
      <c r="F1011" s="12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</row>
    <row r="1012">
      <c r="A1012" s="10"/>
      <c r="B1012" s="12"/>
      <c r="C1012" s="12"/>
      <c r="D1012" s="12"/>
      <c r="E1012" s="12"/>
      <c r="F1012" s="12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</row>
    <row r="1013">
      <c r="A1013" s="10"/>
      <c r="B1013" s="12"/>
      <c r="C1013" s="12"/>
      <c r="D1013" s="12"/>
      <c r="E1013" s="12"/>
      <c r="F1013" s="12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</row>
    <row r="1014">
      <c r="A1014" s="10"/>
      <c r="B1014" s="12"/>
      <c r="C1014" s="12"/>
      <c r="D1014" s="12"/>
      <c r="E1014" s="12"/>
      <c r="F1014" s="12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</row>
    <row r="1015">
      <c r="A1015" s="10"/>
      <c r="B1015" s="12"/>
      <c r="C1015" s="12"/>
      <c r="D1015" s="12"/>
      <c r="E1015" s="12"/>
      <c r="F1015" s="12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</row>
    <row r="1016">
      <c r="A1016" s="10"/>
      <c r="B1016" s="12"/>
      <c r="C1016" s="12"/>
      <c r="D1016" s="12"/>
      <c r="E1016" s="12"/>
      <c r="F1016" s="12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</row>
    <row r="1017">
      <c r="A1017" s="10"/>
      <c r="B1017" s="12"/>
      <c r="C1017" s="12"/>
      <c r="D1017" s="12"/>
      <c r="E1017" s="12"/>
      <c r="F1017" s="12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</row>
    <row r="1018">
      <c r="A1018" s="10"/>
      <c r="B1018" s="12"/>
      <c r="C1018" s="12"/>
      <c r="D1018" s="12"/>
      <c r="E1018" s="12"/>
      <c r="F1018" s="12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</row>
    <row r="1019">
      <c r="A1019" s="10"/>
      <c r="B1019" s="12"/>
      <c r="C1019" s="12"/>
      <c r="D1019" s="12"/>
      <c r="E1019" s="12"/>
      <c r="F1019" s="12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</row>
    <row r="1020">
      <c r="A1020" s="10"/>
      <c r="B1020" s="12"/>
      <c r="C1020" s="12"/>
      <c r="D1020" s="12"/>
      <c r="E1020" s="12"/>
      <c r="F1020" s="12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</row>
    <row r="1021">
      <c r="A1021" s="10"/>
      <c r="B1021" s="12"/>
      <c r="C1021" s="12"/>
      <c r="D1021" s="12"/>
      <c r="E1021" s="12"/>
      <c r="F1021" s="12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</row>
    <row r="1022">
      <c r="A1022" s="10"/>
      <c r="B1022" s="12"/>
      <c r="C1022" s="12"/>
      <c r="D1022" s="12"/>
      <c r="E1022" s="12"/>
      <c r="F1022" s="12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</row>
    <row r="1023">
      <c r="A1023" s="10"/>
      <c r="B1023" s="12"/>
      <c r="C1023" s="12"/>
      <c r="D1023" s="12"/>
      <c r="E1023" s="12"/>
      <c r="F1023" s="12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</row>
    <row r="1024">
      <c r="A1024" s="10"/>
      <c r="B1024" s="12"/>
      <c r="C1024" s="12"/>
      <c r="D1024" s="12"/>
      <c r="E1024" s="12"/>
      <c r="F1024" s="12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</row>
    <row r="1025">
      <c r="A1025" s="10"/>
      <c r="B1025" s="12"/>
      <c r="C1025" s="12"/>
      <c r="D1025" s="12"/>
      <c r="E1025" s="12"/>
      <c r="F1025" s="12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</row>
    <row r="1026">
      <c r="A1026" s="10"/>
      <c r="B1026" s="12"/>
      <c r="C1026" s="12"/>
      <c r="D1026" s="12"/>
      <c r="E1026" s="12"/>
      <c r="F1026" s="12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</row>
  </sheetData>
  <mergeCells count="8">
    <mergeCell ref="A1:H1"/>
    <mergeCell ref="A2:H2"/>
    <mergeCell ref="A3:H3"/>
    <mergeCell ref="A4:H4"/>
    <mergeCell ref="A7:H7"/>
    <mergeCell ref="A24:H24"/>
    <mergeCell ref="A39:H39"/>
    <mergeCell ref="A48:H48"/>
  </mergeCells>
  <printOptions gridLines="1" horizontalCentered="1"/>
  <pageMargins bottom="0.75" footer="0.0" header="0.0" left="0.7" right="0.7" top="0.75"/>
  <pageSetup cellComments="atEnd" orientation="portrait" pageOrder="overThenDown"/>
  <rowBreaks count="1" manualBreakCount="1">
    <brk id="46" man="1"/>
  </rowBreaks>
  <colBreaks count="2" manualBreakCount="2">
    <brk man="1"/>
    <brk id="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16.71"/>
    <col customWidth="1" min="2" max="2" width="29.57"/>
    <col customWidth="1" min="3" max="3" width="24.57"/>
    <col customWidth="1" min="4" max="4" width="7.14"/>
    <col customWidth="1" min="5" max="5" width="15.0"/>
    <col customWidth="1" min="6" max="6" width="3.0"/>
    <col customWidth="1" min="7" max="7" width="11.86"/>
    <col customWidth="1" min="8" max="8" width="14.14"/>
    <col customWidth="1" min="9" max="9" width="11.57"/>
    <col customWidth="1" min="10" max="11" width="11.86"/>
    <col customWidth="1" min="12" max="12" width="14.43"/>
    <col customWidth="1" min="13" max="13" width="11.86"/>
    <col customWidth="1" min="14" max="14" width="15.0"/>
    <col customWidth="1" min="15" max="16" width="11.57"/>
    <col customWidth="1" min="17" max="17" width="12.71"/>
    <col customWidth="1" min="18" max="18" width="13.43"/>
    <col customWidth="1" min="19" max="19" width="18.0"/>
    <col customWidth="1" min="20" max="20" width="2.14"/>
    <col customWidth="1" min="21" max="21" width="13.0"/>
    <col customWidth="1" min="22" max="24" width="13.71"/>
    <col customWidth="1" min="25" max="25" width="10.43"/>
    <col customWidth="1" min="26" max="26" width="13.71"/>
    <col customWidth="1" min="27" max="27" width="13.29"/>
    <col customWidth="1" min="28" max="28" width="13.71"/>
    <col customWidth="1" min="29" max="29" width="13.29"/>
    <col customWidth="1" min="30" max="31" width="13.71"/>
    <col customWidth="1" min="32" max="32" width="15.0"/>
    <col customWidth="1" min="33" max="35" width="12.14"/>
    <col customWidth="1" min="36" max="36" width="13.29"/>
    <col customWidth="1" min="37" max="37" width="14.71"/>
    <col customWidth="1" min="38" max="38" width="10.43"/>
    <col customWidth="1" min="39" max="39" width="13.29"/>
    <col customWidth="1" min="40" max="40" width="14.71"/>
    <col customWidth="1" min="41" max="41" width="13.29"/>
    <col customWidth="1" min="42" max="43" width="13.71"/>
    <col customWidth="1" min="44" max="45" width="13.0"/>
    <col customWidth="1" min="46" max="47" width="13.71"/>
    <col customWidth="1" min="48" max="50" width="12.14"/>
    <col customWidth="1" min="51" max="51" width="11.43"/>
    <col customWidth="1" min="52" max="52" width="13.57"/>
    <col customWidth="1" min="53" max="53" width="13.71"/>
    <col customWidth="1" min="54" max="80" width="10.43"/>
  </cols>
  <sheetData>
    <row r="1">
      <c r="A1" s="44"/>
      <c r="D1" s="45"/>
      <c r="E1" s="46"/>
      <c r="F1" s="47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7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50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</row>
    <row r="2" ht="26.25" customHeight="1">
      <c r="A2" s="51" t="s">
        <v>86</v>
      </c>
      <c r="B2" s="52" t="s">
        <v>87</v>
      </c>
      <c r="C2" s="46"/>
      <c r="D2" s="45"/>
      <c r="E2" s="46"/>
      <c r="F2" s="47"/>
      <c r="G2" s="48"/>
      <c r="H2" s="48"/>
      <c r="I2" s="48" t="s">
        <v>88</v>
      </c>
      <c r="J2" s="48"/>
      <c r="K2" s="48"/>
      <c r="L2" s="48" t="s">
        <v>88</v>
      </c>
      <c r="M2" s="48"/>
      <c r="N2" s="48"/>
      <c r="O2" s="48"/>
      <c r="P2" s="48"/>
      <c r="Q2" s="48"/>
      <c r="R2" s="48"/>
      <c r="S2" s="48"/>
      <c r="T2" s="47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50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</row>
    <row r="3">
      <c r="A3" s="53" t="s">
        <v>89</v>
      </c>
      <c r="B3" s="54" t="s">
        <v>90</v>
      </c>
      <c r="C3" s="55" t="s">
        <v>91</v>
      </c>
      <c r="D3" s="56" t="s">
        <v>92</v>
      </c>
      <c r="E3" s="54" t="s">
        <v>93</v>
      </c>
      <c r="F3" s="57"/>
      <c r="G3" s="58" t="s">
        <v>14</v>
      </c>
      <c r="H3" s="59" t="s">
        <v>94</v>
      </c>
      <c r="I3" s="60" t="s">
        <v>95</v>
      </c>
      <c r="J3" s="58" t="s">
        <v>22</v>
      </c>
      <c r="K3" s="61" t="s">
        <v>96</v>
      </c>
      <c r="L3" s="59" t="s">
        <v>97</v>
      </c>
      <c r="M3" s="61" t="s">
        <v>61</v>
      </c>
      <c r="N3" s="59" t="s">
        <v>98</v>
      </c>
      <c r="O3" s="62" t="s">
        <v>54</v>
      </c>
      <c r="P3" s="61" t="s">
        <v>99</v>
      </c>
      <c r="Q3" s="63" t="s">
        <v>100</v>
      </c>
      <c r="R3" s="58" t="s">
        <v>101</v>
      </c>
      <c r="S3" s="58" t="s">
        <v>82</v>
      </c>
      <c r="T3" s="57"/>
      <c r="U3" s="64" t="s">
        <v>102</v>
      </c>
      <c r="V3" s="65" t="s">
        <v>14</v>
      </c>
      <c r="W3" s="65" t="s">
        <v>103</v>
      </c>
      <c r="X3" s="65" t="s">
        <v>18</v>
      </c>
      <c r="Y3" s="66" t="s">
        <v>20</v>
      </c>
      <c r="Z3" s="65" t="s">
        <v>22</v>
      </c>
      <c r="AA3" s="65" t="s">
        <v>104</v>
      </c>
      <c r="AB3" s="65" t="s">
        <v>26</v>
      </c>
      <c r="AC3" s="65" t="s">
        <v>28</v>
      </c>
      <c r="AD3" s="67" t="s">
        <v>105</v>
      </c>
      <c r="AE3" s="65" t="s">
        <v>106</v>
      </c>
      <c r="AF3" s="65" t="s">
        <v>107</v>
      </c>
      <c r="AG3" s="65" t="s">
        <v>108</v>
      </c>
      <c r="AH3" s="65" t="s">
        <v>109</v>
      </c>
      <c r="AI3" s="65" t="s">
        <v>110</v>
      </c>
      <c r="AJ3" s="65" t="s">
        <v>111</v>
      </c>
      <c r="AK3" s="65" t="s">
        <v>112</v>
      </c>
      <c r="AL3" s="68" t="s">
        <v>113</v>
      </c>
      <c r="AM3" s="65" t="s">
        <v>114</v>
      </c>
      <c r="AN3" s="65" t="s">
        <v>52</v>
      </c>
      <c r="AO3" s="69" t="s">
        <v>115</v>
      </c>
      <c r="AP3" s="65" t="s">
        <v>116</v>
      </c>
      <c r="AQ3" s="65" t="s">
        <v>97</v>
      </c>
      <c r="AR3" s="65" t="s">
        <v>117</v>
      </c>
      <c r="AS3" s="64" t="s">
        <v>118</v>
      </c>
      <c r="AT3" s="65" t="s">
        <v>119</v>
      </c>
      <c r="AU3" s="66" t="s">
        <v>67</v>
      </c>
      <c r="AV3" s="65" t="s">
        <v>120</v>
      </c>
      <c r="AW3" s="65" t="s">
        <v>121</v>
      </c>
      <c r="AX3" s="65" t="s">
        <v>122</v>
      </c>
      <c r="AY3" s="65" t="s">
        <v>79</v>
      </c>
      <c r="AZ3" s="65" t="s">
        <v>81</v>
      </c>
      <c r="BA3" s="70" t="s">
        <v>123</v>
      </c>
      <c r="BB3" s="71" t="s">
        <v>124</v>
      </c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</row>
    <row r="4" ht="15.75" customHeight="1">
      <c r="A4" s="72" t="s">
        <v>125</v>
      </c>
      <c r="C4" s="46" t="s">
        <v>126</v>
      </c>
      <c r="D4" s="45"/>
      <c r="E4" s="73">
        <v>5960.36</v>
      </c>
      <c r="F4" s="47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47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</row>
    <row r="5" ht="15.75" customHeight="1">
      <c r="A5" s="77"/>
      <c r="B5" s="78"/>
      <c r="C5" s="78"/>
      <c r="D5" s="79"/>
      <c r="E5" s="78"/>
      <c r="F5" s="80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2"/>
      <c r="T5" s="80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4"/>
      <c r="BB5" s="46">
        <f t="shared" ref="BB5:BB157" si="1">sum(G5:BA5)-E5</f>
        <v>0</v>
      </c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</row>
    <row r="6" ht="15.75" customHeight="1">
      <c r="A6" s="85">
        <v>43702.0</v>
      </c>
      <c r="B6" s="86" t="s">
        <v>127</v>
      </c>
      <c r="C6" s="78"/>
      <c r="D6" s="79"/>
      <c r="E6" s="87">
        <v>0.25</v>
      </c>
      <c r="F6" s="8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8">
        <v>0.25</v>
      </c>
      <c r="T6" s="80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4"/>
      <c r="BB6" s="46">
        <f t="shared" si="1"/>
        <v>0</v>
      </c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</row>
    <row r="7" ht="15.75" customHeight="1">
      <c r="A7" s="85">
        <v>43698.0</v>
      </c>
      <c r="B7" s="89" t="s">
        <v>128</v>
      </c>
      <c r="C7" s="87" t="s">
        <v>129</v>
      </c>
      <c r="D7" s="90">
        <v>3512.0</v>
      </c>
      <c r="E7" s="91">
        <v>-187.21</v>
      </c>
      <c r="F7" s="80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0"/>
      <c r="U7" s="92">
        <v>-7.28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92">
        <v>-168.21</v>
      </c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92">
        <v>-11.72</v>
      </c>
      <c r="AV7" s="83"/>
      <c r="AW7" s="83"/>
      <c r="AX7" s="83"/>
      <c r="AY7" s="83"/>
      <c r="AZ7" s="83"/>
      <c r="BA7" s="84"/>
      <c r="BB7" s="46">
        <f t="shared" si="1"/>
        <v>0</v>
      </c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</row>
    <row r="8" ht="15.75" customHeight="1">
      <c r="A8" s="85">
        <v>43698.0</v>
      </c>
      <c r="B8" s="89" t="s">
        <v>128</v>
      </c>
      <c r="C8" s="87" t="s">
        <v>130</v>
      </c>
      <c r="D8" s="90">
        <v>3510.0</v>
      </c>
      <c r="E8" s="91">
        <v>-56.59</v>
      </c>
      <c r="F8" s="80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  <c r="T8" s="80"/>
      <c r="U8" s="92">
        <v>-56.59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4"/>
      <c r="BB8" s="46">
        <f t="shared" si="1"/>
        <v>0</v>
      </c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</row>
    <row r="9" ht="15.75" customHeight="1">
      <c r="A9" s="85">
        <v>43698.0</v>
      </c>
      <c r="B9" s="86" t="s">
        <v>131</v>
      </c>
      <c r="C9" s="87" t="s">
        <v>132</v>
      </c>
      <c r="D9" s="90">
        <v>3511.0</v>
      </c>
      <c r="E9" s="91">
        <v>-45.72</v>
      </c>
      <c r="F9" s="80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0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92">
        <v>-45.72</v>
      </c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4"/>
      <c r="BB9" s="46">
        <f t="shared" si="1"/>
        <v>0</v>
      </c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</row>
    <row r="10" ht="15.75" customHeight="1">
      <c r="A10" s="85">
        <v>43691.0</v>
      </c>
      <c r="B10" s="86" t="s">
        <v>133</v>
      </c>
      <c r="C10" s="87" t="s">
        <v>134</v>
      </c>
      <c r="D10" s="79"/>
      <c r="E10" s="87">
        <v>35.0</v>
      </c>
      <c r="F10" s="80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8">
        <v>35.0</v>
      </c>
      <c r="R10" s="81"/>
      <c r="S10" s="81"/>
      <c r="T10" s="80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4"/>
      <c r="BB10" s="46">
        <f t="shared" si="1"/>
        <v>0</v>
      </c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</row>
    <row r="11" ht="15.75" customHeight="1">
      <c r="A11" s="93"/>
      <c r="B11" s="94"/>
      <c r="D11" s="95"/>
      <c r="E11" s="94"/>
      <c r="F11" s="80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2"/>
      <c r="R11" s="81"/>
      <c r="S11" s="81"/>
      <c r="T11" s="80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4"/>
      <c r="BB11" s="46">
        <f t="shared" si="1"/>
        <v>0</v>
      </c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</row>
    <row r="12" ht="15.75" customHeight="1">
      <c r="A12" s="72" t="s">
        <v>135</v>
      </c>
      <c r="C12" s="46"/>
      <c r="D12" s="45"/>
      <c r="E12" s="73">
        <f>SUM(E4:E10)</f>
        <v>5706.09</v>
      </c>
      <c r="F12" s="80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2"/>
      <c r="R12" s="81"/>
      <c r="S12" s="81"/>
      <c r="T12" s="80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4"/>
      <c r="BB12" s="46">
        <f t="shared" si="1"/>
        <v>-5706.09</v>
      </c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</row>
    <row r="13" ht="15.75" customHeight="1">
      <c r="A13" s="85">
        <v>43711.0</v>
      </c>
      <c r="B13" s="86" t="s">
        <v>136</v>
      </c>
      <c r="C13" s="96" t="s">
        <v>137</v>
      </c>
      <c r="D13" s="97"/>
      <c r="E13" s="91">
        <v>-190.57</v>
      </c>
      <c r="F13" s="80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0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98"/>
      <c r="AO13" s="83"/>
      <c r="AP13" s="83"/>
      <c r="AQ13" s="83"/>
      <c r="AR13" s="83"/>
      <c r="AS13" s="83"/>
      <c r="AT13" s="83"/>
      <c r="AU13" s="92">
        <v>-190.57</v>
      </c>
      <c r="AV13" s="83"/>
      <c r="AW13" s="83"/>
      <c r="AX13" s="83"/>
      <c r="AY13" s="83"/>
      <c r="AZ13" s="83"/>
      <c r="BA13" s="84"/>
      <c r="BB13" s="46">
        <f t="shared" si="1"/>
        <v>0</v>
      </c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</row>
    <row r="14" ht="15.75" customHeight="1">
      <c r="A14" s="85">
        <v>43711.0</v>
      </c>
      <c r="B14" s="86" t="s">
        <v>138</v>
      </c>
      <c r="C14" s="96" t="s">
        <v>139</v>
      </c>
      <c r="D14" s="97"/>
      <c r="E14" s="91">
        <v>-58.28</v>
      </c>
      <c r="F14" s="80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2"/>
      <c r="R14" s="81"/>
      <c r="S14" s="81"/>
      <c r="T14" s="80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92">
        <v>-58.28</v>
      </c>
      <c r="AX14" s="83"/>
      <c r="AY14" s="83"/>
      <c r="AZ14" s="83"/>
      <c r="BA14" s="84"/>
      <c r="BB14" s="46">
        <f t="shared" si="1"/>
        <v>0</v>
      </c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</row>
    <row r="15" ht="15.75" customHeight="1">
      <c r="A15" s="85">
        <v>43711.0</v>
      </c>
      <c r="B15" s="86" t="s">
        <v>140</v>
      </c>
      <c r="C15" s="99" t="s">
        <v>141</v>
      </c>
      <c r="D15" s="97"/>
      <c r="E15" s="91">
        <v>50.0</v>
      </c>
      <c r="F15" s="80"/>
      <c r="G15" s="81"/>
      <c r="H15" s="81"/>
      <c r="I15" s="81"/>
      <c r="J15" s="81"/>
      <c r="K15" s="81"/>
      <c r="L15" s="81"/>
      <c r="M15" s="81"/>
      <c r="N15" s="81"/>
      <c r="O15" s="88"/>
      <c r="P15" s="88">
        <v>50.0</v>
      </c>
      <c r="Q15" s="81"/>
      <c r="R15" s="81"/>
      <c r="S15" s="82"/>
      <c r="T15" s="80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4"/>
      <c r="BB15" s="46">
        <f t="shared" si="1"/>
        <v>0</v>
      </c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</row>
    <row r="16" ht="15.75" customHeight="1">
      <c r="A16" s="85">
        <v>43711.0</v>
      </c>
      <c r="B16" s="86" t="s">
        <v>140</v>
      </c>
      <c r="C16" s="99" t="s">
        <v>142</v>
      </c>
      <c r="D16" s="97"/>
      <c r="E16" s="91">
        <v>30.0</v>
      </c>
      <c r="F16" s="80"/>
      <c r="G16" s="81"/>
      <c r="H16" s="81"/>
      <c r="I16" s="81"/>
      <c r="J16" s="81"/>
      <c r="K16" s="81"/>
      <c r="L16" s="88">
        <v>30.0</v>
      </c>
      <c r="M16" s="81"/>
      <c r="N16" s="81"/>
      <c r="O16" s="81"/>
      <c r="P16" s="81"/>
      <c r="Q16" s="81"/>
      <c r="R16" s="81"/>
      <c r="S16" s="81"/>
      <c r="T16" s="80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4"/>
      <c r="BB16" s="46">
        <f t="shared" si="1"/>
        <v>0</v>
      </c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</row>
    <row r="17" ht="15.75" customHeight="1">
      <c r="A17" s="85">
        <v>43711.0</v>
      </c>
      <c r="B17" s="86" t="s">
        <v>140</v>
      </c>
      <c r="C17" s="99" t="s">
        <v>142</v>
      </c>
      <c r="D17" s="97"/>
      <c r="E17" s="91">
        <v>30.0</v>
      </c>
      <c r="F17" s="80"/>
      <c r="G17" s="81"/>
      <c r="H17" s="81"/>
      <c r="I17" s="81"/>
      <c r="J17" s="81"/>
      <c r="K17" s="81"/>
      <c r="L17" s="88">
        <v>30.0</v>
      </c>
      <c r="M17" s="81"/>
      <c r="N17" s="81"/>
      <c r="O17" s="81"/>
      <c r="P17" s="81"/>
      <c r="Q17" s="81"/>
      <c r="R17" s="81"/>
      <c r="S17" s="81"/>
      <c r="T17" s="80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4"/>
      <c r="BB17" s="46">
        <f t="shared" si="1"/>
        <v>0</v>
      </c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</row>
    <row r="18" ht="15.75" customHeight="1">
      <c r="A18" s="85">
        <v>43711.0</v>
      </c>
      <c r="B18" s="86" t="s">
        <v>140</v>
      </c>
      <c r="C18" s="99" t="s">
        <v>142</v>
      </c>
      <c r="D18" s="97"/>
      <c r="E18" s="91">
        <v>20.0</v>
      </c>
      <c r="F18" s="80"/>
      <c r="G18" s="81"/>
      <c r="H18" s="81"/>
      <c r="I18" s="81"/>
      <c r="J18" s="81"/>
      <c r="K18" s="81"/>
      <c r="L18" s="88">
        <v>20.0</v>
      </c>
      <c r="M18" s="81"/>
      <c r="N18" s="81"/>
      <c r="O18" s="81"/>
      <c r="P18" s="81"/>
      <c r="Q18" s="82"/>
      <c r="R18" s="81"/>
      <c r="S18" s="81"/>
      <c r="T18" s="80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4"/>
      <c r="BB18" s="46">
        <f t="shared" si="1"/>
        <v>0</v>
      </c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</row>
    <row r="19" ht="15.75" customHeight="1">
      <c r="A19" s="85">
        <v>43711.0</v>
      </c>
      <c r="B19" s="86" t="s">
        <v>140</v>
      </c>
      <c r="C19" s="99" t="s">
        <v>142</v>
      </c>
      <c r="D19" s="97"/>
      <c r="E19" s="91">
        <v>10.0</v>
      </c>
      <c r="F19" s="80"/>
      <c r="G19" s="81"/>
      <c r="H19" s="81"/>
      <c r="I19" s="81"/>
      <c r="J19" s="81"/>
      <c r="K19" s="81"/>
      <c r="L19" s="88">
        <v>10.0</v>
      </c>
      <c r="M19" s="81"/>
      <c r="N19" s="81"/>
      <c r="O19" s="81"/>
      <c r="P19" s="81"/>
      <c r="Q19" s="82"/>
      <c r="R19" s="81"/>
      <c r="S19" s="81"/>
      <c r="T19" s="80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4"/>
      <c r="BB19" s="46">
        <f t="shared" si="1"/>
        <v>0</v>
      </c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</row>
    <row r="20" ht="15.75" customHeight="1">
      <c r="A20" s="85">
        <v>43711.0</v>
      </c>
      <c r="B20" s="86" t="s">
        <v>140</v>
      </c>
      <c r="C20" s="99" t="s">
        <v>142</v>
      </c>
      <c r="D20" s="97"/>
      <c r="E20" s="91">
        <v>10.0</v>
      </c>
      <c r="F20" s="80"/>
      <c r="G20" s="81"/>
      <c r="H20" s="81"/>
      <c r="I20" s="81"/>
      <c r="J20" s="81"/>
      <c r="K20" s="81"/>
      <c r="L20" s="88">
        <v>10.0</v>
      </c>
      <c r="M20" s="81"/>
      <c r="N20" s="81"/>
      <c r="O20" s="81"/>
      <c r="P20" s="81"/>
      <c r="Q20" s="82"/>
      <c r="R20" s="81"/>
      <c r="S20" s="81"/>
      <c r="T20" s="80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4"/>
      <c r="BB20" s="46">
        <f t="shared" si="1"/>
        <v>0</v>
      </c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</row>
    <row r="21" ht="15.75" customHeight="1">
      <c r="A21" s="85">
        <v>43724.0</v>
      </c>
      <c r="B21" s="86" t="s">
        <v>143</v>
      </c>
      <c r="C21" s="96" t="s">
        <v>144</v>
      </c>
      <c r="D21" s="97"/>
      <c r="E21" s="91">
        <v>-284.24</v>
      </c>
      <c r="F21" s="80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2"/>
      <c r="R21" s="81"/>
      <c r="S21" s="81"/>
      <c r="T21" s="80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92">
        <v>-284.24</v>
      </c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4"/>
      <c r="BB21" s="46">
        <f t="shared" si="1"/>
        <v>0</v>
      </c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</row>
    <row r="22" ht="15.75" customHeight="1">
      <c r="A22" s="85">
        <v>43724.0</v>
      </c>
      <c r="B22" s="86" t="s">
        <v>145</v>
      </c>
      <c r="C22" s="96" t="s">
        <v>146</v>
      </c>
      <c r="D22" s="97"/>
      <c r="E22" s="91">
        <v>-36.7</v>
      </c>
      <c r="F22" s="80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2"/>
      <c r="R22" s="81"/>
      <c r="S22" s="81"/>
      <c r="T22" s="80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92">
        <v>-36.7</v>
      </c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4"/>
      <c r="BB22" s="46">
        <f t="shared" si="1"/>
        <v>0</v>
      </c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</row>
    <row r="23" ht="15.75" customHeight="1">
      <c r="A23" s="85">
        <v>43732.0</v>
      </c>
      <c r="B23" s="86" t="s">
        <v>140</v>
      </c>
      <c r="C23" s="100" t="s">
        <v>142</v>
      </c>
      <c r="D23" s="97"/>
      <c r="E23" s="91">
        <v>3357.0</v>
      </c>
      <c r="F23" s="80"/>
      <c r="G23" s="81"/>
      <c r="H23" s="81"/>
      <c r="I23" s="81"/>
      <c r="J23" s="81"/>
      <c r="K23" s="81"/>
      <c r="L23" s="88">
        <v>3355.0</v>
      </c>
      <c r="M23" s="81"/>
      <c r="N23" s="81"/>
      <c r="O23" s="88"/>
      <c r="P23" s="88">
        <v>2.0</v>
      </c>
      <c r="Q23" s="82"/>
      <c r="R23" s="81"/>
      <c r="S23" s="81"/>
      <c r="T23" s="80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4"/>
      <c r="BB23" s="46">
        <f t="shared" si="1"/>
        <v>0</v>
      </c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</row>
    <row r="24" ht="15.75" customHeight="1">
      <c r="A24" s="85">
        <v>43733.0</v>
      </c>
      <c r="B24" s="86" t="s">
        <v>127</v>
      </c>
      <c r="C24" s="101"/>
      <c r="D24" s="97"/>
      <c r="E24" s="91">
        <v>0.16</v>
      </c>
      <c r="F24" s="80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8">
        <v>0.16</v>
      </c>
      <c r="T24" s="80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98"/>
      <c r="AS24" s="98"/>
      <c r="AT24" s="83"/>
      <c r="AU24" s="83"/>
      <c r="AV24" s="83"/>
      <c r="AW24" s="83"/>
      <c r="AX24" s="83"/>
      <c r="AY24" s="83"/>
      <c r="AZ24" s="83"/>
      <c r="BA24" s="84"/>
      <c r="BB24" s="46">
        <f t="shared" si="1"/>
        <v>0</v>
      </c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</row>
    <row r="25" ht="15.75" customHeight="1">
      <c r="A25" s="85">
        <v>43733.0</v>
      </c>
      <c r="B25" s="86" t="s">
        <v>147</v>
      </c>
      <c r="C25" s="96" t="s">
        <v>148</v>
      </c>
      <c r="D25" s="97"/>
      <c r="E25" s="91">
        <v>20.0</v>
      </c>
      <c r="F25" s="80"/>
      <c r="G25" s="81"/>
      <c r="H25" s="81"/>
      <c r="I25" s="81"/>
      <c r="J25" s="81"/>
      <c r="K25" s="81"/>
      <c r="L25" s="81"/>
      <c r="M25" s="81"/>
      <c r="N25" s="81"/>
      <c r="O25" s="88">
        <v>20.0</v>
      </c>
      <c r="P25" s="81"/>
      <c r="Q25" s="82"/>
      <c r="R25" s="81"/>
      <c r="S25" s="81"/>
      <c r="T25" s="80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4"/>
      <c r="BB25" s="46">
        <f t="shared" si="1"/>
        <v>0</v>
      </c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</row>
    <row r="26" ht="15.75" customHeight="1">
      <c r="A26" s="102" t="s">
        <v>149</v>
      </c>
      <c r="B26" s="103"/>
      <c r="C26" s="101"/>
      <c r="D26" s="97"/>
      <c r="E26" s="104">
        <f>SUM(E12:E25)</f>
        <v>8663.46</v>
      </c>
      <c r="F26" s="80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2"/>
      <c r="R26" s="81"/>
      <c r="S26" s="81"/>
      <c r="T26" s="80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4"/>
      <c r="BB26" s="46">
        <f t="shared" si="1"/>
        <v>-8663.46</v>
      </c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</row>
    <row r="27" ht="15.75" customHeight="1">
      <c r="A27" s="85"/>
      <c r="B27" s="105"/>
      <c r="C27" s="101"/>
      <c r="D27" s="97"/>
      <c r="E27" s="91"/>
      <c r="F27" s="80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2"/>
      <c r="R27" s="81"/>
      <c r="S27" s="81"/>
      <c r="T27" s="80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4"/>
      <c r="BB27" s="46">
        <f t="shared" si="1"/>
        <v>0</v>
      </c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</row>
    <row r="28" ht="15.75" customHeight="1">
      <c r="A28" s="85">
        <v>43735.0</v>
      </c>
      <c r="B28" s="86" t="s">
        <v>150</v>
      </c>
      <c r="C28" s="96" t="s">
        <v>151</v>
      </c>
      <c r="D28" s="97"/>
      <c r="E28" s="91">
        <v>25.0</v>
      </c>
      <c r="F28" s="80"/>
      <c r="G28" s="81"/>
      <c r="H28" s="81"/>
      <c r="I28" s="81"/>
      <c r="J28" s="81"/>
      <c r="K28" s="81"/>
      <c r="L28" s="81"/>
      <c r="M28" s="81"/>
      <c r="N28" s="81"/>
      <c r="O28" s="88">
        <v>5.0</v>
      </c>
      <c r="P28" s="81"/>
      <c r="Q28" s="88">
        <v>20.0</v>
      </c>
      <c r="R28" s="81"/>
      <c r="S28" s="81"/>
      <c r="T28" s="80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4"/>
      <c r="BB28" s="46">
        <f t="shared" si="1"/>
        <v>0</v>
      </c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ht="15.75" customHeight="1">
      <c r="A29" s="85">
        <v>43739.0</v>
      </c>
      <c r="B29" s="86" t="s">
        <v>152</v>
      </c>
      <c r="C29" s="96" t="s">
        <v>153</v>
      </c>
      <c r="D29" s="97"/>
      <c r="E29" s="91">
        <v>27.0</v>
      </c>
      <c r="F29" s="80"/>
      <c r="G29" s="106">
        <v>27.0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0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4"/>
      <c r="BB29" s="46">
        <f t="shared" si="1"/>
        <v>0</v>
      </c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</row>
    <row r="30" ht="15.75" customHeight="1">
      <c r="A30" s="85">
        <v>43740.0</v>
      </c>
      <c r="B30" s="86" t="s">
        <v>154</v>
      </c>
      <c r="C30" s="96" t="s">
        <v>155</v>
      </c>
      <c r="D30" s="97"/>
      <c r="E30" s="91">
        <v>43.0</v>
      </c>
      <c r="F30" s="80"/>
      <c r="G30" s="88">
        <v>28.0</v>
      </c>
      <c r="H30" s="81"/>
      <c r="I30" s="81"/>
      <c r="J30" s="81"/>
      <c r="K30" s="82"/>
      <c r="L30" s="81"/>
      <c r="M30" s="81"/>
      <c r="N30" s="81"/>
      <c r="O30" s="88">
        <v>15.0</v>
      </c>
      <c r="P30" s="81"/>
      <c r="Q30" s="81"/>
      <c r="R30" s="81"/>
      <c r="S30" s="81"/>
      <c r="T30" s="80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4"/>
      <c r="BB30" s="46">
        <f t="shared" si="1"/>
        <v>0</v>
      </c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</row>
    <row r="31" ht="15.75" customHeight="1">
      <c r="A31" s="85">
        <v>43741.0</v>
      </c>
      <c r="B31" s="86" t="s">
        <v>156</v>
      </c>
      <c r="C31" s="96" t="s">
        <v>153</v>
      </c>
      <c r="D31" s="97"/>
      <c r="E31" s="91">
        <v>70.0</v>
      </c>
      <c r="F31" s="80"/>
      <c r="G31" s="88">
        <v>70.0</v>
      </c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81"/>
      <c r="S31" s="81"/>
      <c r="T31" s="80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4"/>
      <c r="BB31" s="46">
        <f t="shared" si="1"/>
        <v>0</v>
      </c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</row>
    <row r="32" ht="15.75" customHeight="1">
      <c r="A32" s="85">
        <v>43742.0</v>
      </c>
      <c r="B32" s="89" t="s">
        <v>157</v>
      </c>
      <c r="C32" s="100" t="s">
        <v>158</v>
      </c>
      <c r="D32" s="90">
        <v>3515.0</v>
      </c>
      <c r="E32" s="91">
        <v>-250.0</v>
      </c>
      <c r="F32" s="80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2"/>
      <c r="R32" s="81"/>
      <c r="S32" s="81"/>
      <c r="T32" s="80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92">
        <v>-250.0</v>
      </c>
      <c r="AY32" s="83"/>
      <c r="AZ32" s="83"/>
      <c r="BA32" s="84"/>
      <c r="BB32" s="46">
        <f t="shared" si="1"/>
        <v>0</v>
      </c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</row>
    <row r="33" ht="15.75" customHeight="1">
      <c r="A33" s="85">
        <v>43742.0</v>
      </c>
      <c r="B33" s="89" t="s">
        <v>159</v>
      </c>
      <c r="C33" s="100" t="s">
        <v>160</v>
      </c>
      <c r="D33" s="90">
        <v>3514.0</v>
      </c>
      <c r="E33" s="91">
        <v>-2959.0</v>
      </c>
      <c r="F33" s="80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0"/>
      <c r="U33" s="83"/>
      <c r="V33" s="83"/>
      <c r="W33" s="83"/>
      <c r="X33" s="98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92">
        <v>-2959.0</v>
      </c>
      <c r="AO33" s="83"/>
      <c r="AP33" s="83"/>
      <c r="AQ33" s="98"/>
      <c r="AR33" s="83"/>
      <c r="AS33" s="83"/>
      <c r="AT33" s="83"/>
      <c r="AU33" s="83"/>
      <c r="AV33" s="83"/>
      <c r="AW33" s="83"/>
      <c r="AX33" s="83"/>
      <c r="AY33" s="83"/>
      <c r="AZ33" s="83"/>
      <c r="BA33" s="84"/>
      <c r="BB33" s="46">
        <f t="shared" si="1"/>
        <v>0</v>
      </c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</row>
    <row r="34" ht="15.75" customHeight="1">
      <c r="A34" s="85">
        <v>43742.0</v>
      </c>
      <c r="B34" s="86" t="s">
        <v>161</v>
      </c>
      <c r="C34" s="96" t="s">
        <v>162</v>
      </c>
      <c r="D34" s="97"/>
      <c r="E34" s="91">
        <v>38.0</v>
      </c>
      <c r="F34" s="80"/>
      <c r="G34" s="88">
        <v>23.0</v>
      </c>
      <c r="H34" s="81"/>
      <c r="I34" s="81"/>
      <c r="J34" s="81"/>
      <c r="K34" s="81"/>
      <c r="L34" s="81"/>
      <c r="M34" s="81"/>
      <c r="N34" s="81"/>
      <c r="O34" s="88">
        <v>15.0</v>
      </c>
      <c r="P34" s="81"/>
      <c r="Q34" s="81"/>
      <c r="R34" s="81"/>
      <c r="S34" s="81"/>
      <c r="T34" s="80"/>
      <c r="U34" s="83"/>
      <c r="V34" s="98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4"/>
      <c r="BB34" s="46">
        <f t="shared" si="1"/>
        <v>0</v>
      </c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</row>
    <row r="35" ht="15.75" customHeight="1">
      <c r="A35" s="85">
        <v>43746.0</v>
      </c>
      <c r="B35" s="86" t="s">
        <v>163</v>
      </c>
      <c r="C35" s="96" t="s">
        <v>164</v>
      </c>
      <c r="D35" s="97"/>
      <c r="E35" s="91">
        <v>12.0</v>
      </c>
      <c r="F35" s="80"/>
      <c r="G35" s="88">
        <v>12.0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0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98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4"/>
      <c r="BB35" s="46">
        <f t="shared" si="1"/>
        <v>0</v>
      </c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</row>
    <row r="36" ht="15.75" customHeight="1">
      <c r="A36" s="85">
        <v>43747.0</v>
      </c>
      <c r="B36" s="86" t="s">
        <v>140</v>
      </c>
      <c r="C36" s="100" t="s">
        <v>165</v>
      </c>
      <c r="D36" s="97"/>
      <c r="E36" s="91">
        <v>1719.28</v>
      </c>
      <c r="F36" s="80"/>
      <c r="G36" s="81"/>
      <c r="H36" s="81"/>
      <c r="I36" s="81"/>
      <c r="J36" s="81"/>
      <c r="K36" s="81"/>
      <c r="L36" s="81"/>
      <c r="M36" s="88">
        <v>1469.28</v>
      </c>
      <c r="N36" s="81"/>
      <c r="O36" s="81"/>
      <c r="P36" s="81"/>
      <c r="Q36" s="81"/>
      <c r="R36" s="88">
        <v>250.0</v>
      </c>
      <c r="S36" s="81"/>
      <c r="T36" s="80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98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4"/>
      <c r="BB36" s="46">
        <f t="shared" si="1"/>
        <v>0</v>
      </c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</row>
    <row r="37" ht="15.75" customHeight="1">
      <c r="A37" s="85">
        <v>43747.0</v>
      </c>
      <c r="B37" s="86" t="s">
        <v>140</v>
      </c>
      <c r="C37" s="100" t="s">
        <v>166</v>
      </c>
      <c r="D37" s="97"/>
      <c r="E37" s="91">
        <v>1319.25</v>
      </c>
      <c r="F37" s="80"/>
      <c r="G37" s="81"/>
      <c r="H37" s="81"/>
      <c r="I37" s="81"/>
      <c r="J37" s="81"/>
      <c r="K37" s="81"/>
      <c r="L37" s="81"/>
      <c r="M37" s="81"/>
      <c r="N37" s="81"/>
      <c r="O37" s="88">
        <v>1319.25</v>
      </c>
      <c r="P37" s="81"/>
      <c r="Q37" s="82"/>
      <c r="R37" s="81"/>
      <c r="S37" s="81"/>
      <c r="T37" s="80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4"/>
      <c r="BB37" s="46">
        <f t="shared" si="1"/>
        <v>0</v>
      </c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</row>
    <row r="38" ht="15.75" customHeight="1">
      <c r="A38" s="85">
        <v>43747.0</v>
      </c>
      <c r="B38" s="86" t="s">
        <v>167</v>
      </c>
      <c r="C38" s="96" t="s">
        <v>164</v>
      </c>
      <c r="D38" s="97"/>
      <c r="E38" s="91">
        <v>8.0</v>
      </c>
      <c r="F38" s="80"/>
      <c r="G38" s="88">
        <v>8.0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0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98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4"/>
      <c r="BB38" s="46">
        <f t="shared" si="1"/>
        <v>0</v>
      </c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</row>
    <row r="39" ht="15.75" customHeight="1">
      <c r="A39" s="107">
        <v>43748.0</v>
      </c>
      <c r="B39" s="86" t="s">
        <v>168</v>
      </c>
      <c r="C39" s="96" t="s">
        <v>164</v>
      </c>
      <c r="D39" s="97"/>
      <c r="E39" s="91">
        <v>32.0</v>
      </c>
      <c r="F39" s="80"/>
      <c r="G39" s="88">
        <v>32.0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0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98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4"/>
      <c r="BB39" s="46">
        <f t="shared" si="1"/>
        <v>0</v>
      </c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</row>
    <row r="40" ht="15.75" customHeight="1">
      <c r="A40" s="107">
        <v>43754.0</v>
      </c>
      <c r="B40" s="89" t="s">
        <v>169</v>
      </c>
      <c r="C40" s="100" t="s">
        <v>170</v>
      </c>
      <c r="D40" s="90">
        <v>3509.0</v>
      </c>
      <c r="E40" s="91">
        <v>-303.26</v>
      </c>
      <c r="F40" s="80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0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98"/>
      <c r="AP40" s="83"/>
      <c r="AQ40" s="83"/>
      <c r="AR40" s="83"/>
      <c r="AS40" s="83"/>
      <c r="AT40" s="83"/>
      <c r="AU40" s="83"/>
      <c r="AV40" s="83"/>
      <c r="AW40" s="92">
        <v>-303.26</v>
      </c>
      <c r="AX40" s="83"/>
      <c r="AY40" s="83"/>
      <c r="AZ40" s="83"/>
      <c r="BA40" s="84"/>
      <c r="BB40" s="46">
        <f t="shared" si="1"/>
        <v>0</v>
      </c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</row>
    <row r="41" ht="15.75" customHeight="1">
      <c r="A41" s="107">
        <v>43754.0</v>
      </c>
      <c r="B41" s="86" t="s">
        <v>171</v>
      </c>
      <c r="C41" s="96" t="s">
        <v>142</v>
      </c>
      <c r="D41" s="97"/>
      <c r="E41" s="91">
        <v>-2595.41</v>
      </c>
      <c r="F41" s="80"/>
      <c r="G41" s="81"/>
      <c r="H41" s="81"/>
      <c r="I41" s="82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0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92">
        <v>-2595.41</v>
      </c>
      <c r="AR41" s="83"/>
      <c r="AS41" s="83"/>
      <c r="AT41" s="83"/>
      <c r="AU41" s="83"/>
      <c r="AV41" s="83"/>
      <c r="AW41" s="83"/>
      <c r="AX41" s="83"/>
      <c r="AY41" s="83"/>
      <c r="AZ41" s="83"/>
      <c r="BA41" s="84"/>
      <c r="BB41" s="46">
        <f t="shared" si="1"/>
        <v>0</v>
      </c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</row>
    <row r="42" ht="15.75" customHeight="1">
      <c r="A42" s="107">
        <v>43754.0</v>
      </c>
      <c r="B42" s="108" t="s">
        <v>172</v>
      </c>
      <c r="C42" s="96" t="s">
        <v>153</v>
      </c>
      <c r="D42" s="97"/>
      <c r="E42" s="91">
        <v>52.0</v>
      </c>
      <c r="F42" s="80"/>
      <c r="G42" s="88">
        <v>52.0</v>
      </c>
      <c r="H42" s="81"/>
      <c r="I42" s="81"/>
      <c r="J42" s="81"/>
      <c r="K42" s="81"/>
      <c r="L42" s="81"/>
      <c r="M42" s="82"/>
      <c r="N42" s="81"/>
      <c r="O42" s="81"/>
      <c r="P42" s="81"/>
      <c r="Q42" s="81"/>
      <c r="R42" s="81"/>
      <c r="S42" s="81"/>
      <c r="T42" s="80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4"/>
      <c r="BB42" s="46">
        <f t="shared" si="1"/>
        <v>0</v>
      </c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</row>
    <row r="43" ht="15.75" customHeight="1">
      <c r="A43" s="107">
        <v>43755.0</v>
      </c>
      <c r="B43" s="86" t="s">
        <v>173</v>
      </c>
      <c r="C43" s="96" t="s">
        <v>153</v>
      </c>
      <c r="D43" s="97"/>
      <c r="E43" s="91">
        <v>-290.5</v>
      </c>
      <c r="F43" s="80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0"/>
      <c r="U43" s="83"/>
      <c r="V43" s="92">
        <v>-290.5</v>
      </c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4"/>
      <c r="BB43" s="46">
        <f t="shared" si="1"/>
        <v>0</v>
      </c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</row>
    <row r="44" ht="15.75" customHeight="1">
      <c r="A44" s="107">
        <v>43755.0</v>
      </c>
      <c r="B44" s="86" t="s">
        <v>174</v>
      </c>
      <c r="C44" s="96" t="s">
        <v>175</v>
      </c>
      <c r="D44" s="97"/>
      <c r="E44" s="91">
        <v>-127.5</v>
      </c>
      <c r="F44" s="80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0"/>
      <c r="U44" s="83"/>
      <c r="V44" s="83"/>
      <c r="W44" s="83"/>
      <c r="X44" s="92">
        <v>-127.5</v>
      </c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4"/>
      <c r="BB44" s="46">
        <f t="shared" si="1"/>
        <v>0</v>
      </c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</row>
    <row r="45" ht="15.75" customHeight="1">
      <c r="A45" s="107">
        <v>43755.0</v>
      </c>
      <c r="B45" s="86" t="s">
        <v>176</v>
      </c>
      <c r="C45" s="96" t="s">
        <v>175</v>
      </c>
      <c r="D45" s="97"/>
      <c r="E45" s="91">
        <v>-41.82</v>
      </c>
      <c r="F45" s="80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0"/>
      <c r="U45" s="83"/>
      <c r="V45" s="83"/>
      <c r="W45" s="83"/>
      <c r="X45" s="92">
        <v>-41.82</v>
      </c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98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4"/>
      <c r="BB45" s="46">
        <f t="shared" si="1"/>
        <v>0</v>
      </c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</row>
    <row r="46" ht="15.75" customHeight="1">
      <c r="A46" s="107">
        <v>43756.0</v>
      </c>
      <c r="B46" s="86" t="s">
        <v>140</v>
      </c>
      <c r="C46" s="100" t="s">
        <v>153</v>
      </c>
      <c r="D46" s="97"/>
      <c r="E46" s="91">
        <v>28.0</v>
      </c>
      <c r="F46" s="80"/>
      <c r="G46" s="88">
        <v>28.0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0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98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4"/>
      <c r="BB46" s="46">
        <f t="shared" si="1"/>
        <v>0</v>
      </c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</row>
    <row r="47" ht="15.75" customHeight="1">
      <c r="A47" s="107">
        <v>43756.0</v>
      </c>
      <c r="B47" s="86" t="s">
        <v>140</v>
      </c>
      <c r="C47" s="100" t="s">
        <v>153</v>
      </c>
      <c r="D47" s="97"/>
      <c r="E47" s="91">
        <v>9.0</v>
      </c>
      <c r="F47" s="80"/>
      <c r="G47" s="88">
        <v>9.0</v>
      </c>
      <c r="H47" s="81"/>
      <c r="I47" s="81"/>
      <c r="J47" s="81"/>
      <c r="K47" s="81"/>
      <c r="L47" s="81"/>
      <c r="M47" s="81"/>
      <c r="N47" s="81"/>
      <c r="O47" s="81"/>
      <c r="P47" s="81"/>
      <c r="Q47" s="82"/>
      <c r="R47" s="81"/>
      <c r="S47" s="81"/>
      <c r="T47" s="80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4"/>
      <c r="BB47" s="46">
        <f t="shared" si="1"/>
        <v>0</v>
      </c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</row>
    <row r="48" ht="15.75" customHeight="1">
      <c r="A48" s="107">
        <v>43759.0</v>
      </c>
      <c r="B48" s="86" t="s">
        <v>140</v>
      </c>
      <c r="C48" s="100" t="s">
        <v>153</v>
      </c>
      <c r="D48" s="97"/>
      <c r="E48" s="91">
        <v>8.0</v>
      </c>
      <c r="F48" s="80"/>
      <c r="G48" s="88">
        <v>8.0</v>
      </c>
      <c r="H48" s="81"/>
      <c r="I48" s="81"/>
      <c r="J48" s="81"/>
      <c r="K48" s="81"/>
      <c r="L48" s="81"/>
      <c r="M48" s="81"/>
      <c r="N48" s="81"/>
      <c r="O48" s="81"/>
      <c r="P48" s="81"/>
      <c r="Q48" s="82"/>
      <c r="R48" s="81"/>
      <c r="S48" s="81"/>
      <c r="T48" s="80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4"/>
      <c r="BB48" s="46">
        <f t="shared" si="1"/>
        <v>0</v>
      </c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</row>
    <row r="49" ht="15.75" customHeight="1">
      <c r="A49" s="107">
        <v>43759.0</v>
      </c>
      <c r="B49" s="108" t="s">
        <v>177</v>
      </c>
      <c r="C49" s="96" t="s">
        <v>153</v>
      </c>
      <c r="D49" s="97"/>
      <c r="E49" s="91">
        <v>14.0</v>
      </c>
      <c r="F49" s="80"/>
      <c r="G49" s="88">
        <v>14.0</v>
      </c>
      <c r="H49" s="81"/>
      <c r="I49" s="81"/>
      <c r="J49" s="81"/>
      <c r="K49" s="81"/>
      <c r="L49" s="81"/>
      <c r="M49" s="81"/>
      <c r="N49" s="81"/>
      <c r="O49" s="81"/>
      <c r="P49" s="81"/>
      <c r="Q49" s="82"/>
      <c r="R49" s="81"/>
      <c r="S49" s="81"/>
      <c r="T49" s="80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4"/>
      <c r="BB49" s="46">
        <f t="shared" si="1"/>
        <v>0</v>
      </c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</row>
    <row r="50" ht="15.75" customHeight="1">
      <c r="A50" s="107">
        <v>43760.0</v>
      </c>
      <c r="B50" s="89" t="s">
        <v>178</v>
      </c>
      <c r="C50" s="100" t="s">
        <v>179</v>
      </c>
      <c r="D50" s="90">
        <v>9000.0</v>
      </c>
      <c r="E50" s="91">
        <v>-172.52</v>
      </c>
      <c r="F50" s="80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0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98"/>
      <c r="AP50" s="83"/>
      <c r="AQ50" s="83"/>
      <c r="AR50" s="83"/>
      <c r="AS50" s="83"/>
      <c r="AT50" s="83"/>
      <c r="AU50" s="83"/>
      <c r="AV50" s="83"/>
      <c r="AW50" s="83"/>
      <c r="AX50" s="83"/>
      <c r="AY50" s="92">
        <v>-172.52</v>
      </c>
      <c r="AZ50" s="83"/>
      <c r="BA50" s="84"/>
      <c r="BB50" s="46">
        <f t="shared" si="1"/>
        <v>0</v>
      </c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</row>
    <row r="51" ht="15.75" customHeight="1">
      <c r="A51" s="107">
        <v>43761.0</v>
      </c>
      <c r="B51" s="89" t="s">
        <v>157</v>
      </c>
      <c r="C51" s="100" t="s">
        <v>180</v>
      </c>
      <c r="D51" s="90">
        <v>3516.0</v>
      </c>
      <c r="E51" s="91">
        <v>-50.0</v>
      </c>
      <c r="F51" s="80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0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92">
        <v>-50.0</v>
      </c>
      <c r="AV51" s="83"/>
      <c r="AW51" s="83"/>
      <c r="AX51" s="83"/>
      <c r="AY51" s="83"/>
      <c r="AZ51" s="83"/>
      <c r="BA51" s="84"/>
      <c r="BB51" s="46">
        <f t="shared" si="1"/>
        <v>0</v>
      </c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</row>
    <row r="52" ht="15.75" customHeight="1">
      <c r="A52" s="107">
        <v>43763.0</v>
      </c>
      <c r="B52" s="86" t="s">
        <v>140</v>
      </c>
      <c r="C52" s="109" t="s">
        <v>181</v>
      </c>
      <c r="D52" s="97"/>
      <c r="E52" s="91">
        <v>529.0</v>
      </c>
      <c r="F52" s="80"/>
      <c r="G52" s="88">
        <v>14.0</v>
      </c>
      <c r="H52" s="81"/>
      <c r="I52" s="81"/>
      <c r="J52" s="81"/>
      <c r="K52" s="81"/>
      <c r="L52" s="81"/>
      <c r="M52" s="81"/>
      <c r="N52" s="81"/>
      <c r="O52" s="88">
        <v>20.0</v>
      </c>
      <c r="P52" s="81"/>
      <c r="Q52" s="88">
        <v>495.0</v>
      </c>
      <c r="R52" s="81"/>
      <c r="S52" s="81"/>
      <c r="T52" s="80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98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4"/>
      <c r="BB52" s="46">
        <f t="shared" si="1"/>
        <v>0</v>
      </c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</row>
    <row r="53" ht="15.75" customHeight="1">
      <c r="A53" s="107">
        <v>43763.0</v>
      </c>
      <c r="B53" s="86" t="s">
        <v>140</v>
      </c>
      <c r="C53" s="22" t="s">
        <v>182</v>
      </c>
      <c r="D53" s="97"/>
      <c r="E53" s="91">
        <v>409.0</v>
      </c>
      <c r="F53" s="80"/>
      <c r="G53" s="88">
        <v>19.0</v>
      </c>
      <c r="H53" s="81"/>
      <c r="I53" s="81"/>
      <c r="J53" s="81"/>
      <c r="K53" s="81"/>
      <c r="L53" s="81"/>
      <c r="M53" s="81"/>
      <c r="N53" s="81"/>
      <c r="O53" s="88">
        <v>390.0</v>
      </c>
      <c r="P53" s="81"/>
      <c r="Q53" s="81"/>
      <c r="R53" s="81"/>
      <c r="S53" s="81"/>
      <c r="T53" s="80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98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4"/>
      <c r="BB53" s="46">
        <f t="shared" si="1"/>
        <v>0</v>
      </c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</row>
    <row r="54" ht="15.75" customHeight="1">
      <c r="A54" s="107">
        <v>43765.0</v>
      </c>
      <c r="B54" s="86" t="s">
        <v>127</v>
      </c>
      <c r="C54" s="101"/>
      <c r="D54" s="97"/>
      <c r="E54" s="91">
        <v>0.15</v>
      </c>
      <c r="F54" s="80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8">
        <v>0.15</v>
      </c>
      <c r="T54" s="80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98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4"/>
      <c r="BB54" s="46">
        <f t="shared" si="1"/>
        <v>0</v>
      </c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</row>
    <row r="55" ht="15.75" customHeight="1">
      <c r="A55" s="110"/>
      <c r="B55" s="111"/>
      <c r="C55" s="94"/>
      <c r="D55" s="79"/>
      <c r="E55" s="78"/>
      <c r="F55" s="80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0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4"/>
      <c r="BB55" s="46">
        <f t="shared" si="1"/>
        <v>0</v>
      </c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</row>
    <row r="56" ht="15.75" customHeight="1">
      <c r="A56" s="102" t="s">
        <v>183</v>
      </c>
      <c r="B56" s="103"/>
      <c r="C56" s="94"/>
      <c r="D56" s="79"/>
      <c r="E56" s="112">
        <f>SUM(E26:E54)</f>
        <v>6216.13</v>
      </c>
      <c r="F56" s="80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0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4"/>
      <c r="BB56" s="46">
        <f t="shared" si="1"/>
        <v>-6216.13</v>
      </c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</row>
    <row r="57" ht="15.75" customHeight="1">
      <c r="A57" s="110"/>
      <c r="B57" s="111"/>
      <c r="C57" s="94"/>
      <c r="D57" s="113"/>
      <c r="E57" s="78"/>
      <c r="F57" s="80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0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98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4"/>
      <c r="BB57" s="46">
        <f t="shared" si="1"/>
        <v>0</v>
      </c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</row>
    <row r="58" ht="15.75" customHeight="1">
      <c r="A58" s="114">
        <v>43754.0</v>
      </c>
      <c r="B58" s="72" t="s">
        <v>184</v>
      </c>
      <c r="C58" s="109" t="s">
        <v>185</v>
      </c>
      <c r="D58" s="115">
        <v>3517.0</v>
      </c>
      <c r="E58" s="109">
        <v>-1461.39</v>
      </c>
      <c r="F58" s="47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16"/>
      <c r="R58" s="48"/>
      <c r="S58" s="48"/>
      <c r="T58" s="47"/>
      <c r="U58" s="49"/>
      <c r="V58" s="49"/>
      <c r="W58" s="49"/>
      <c r="X58" s="49"/>
      <c r="Y58" s="49"/>
      <c r="Z58" s="49"/>
      <c r="AA58" s="49"/>
      <c r="AB58" s="49"/>
      <c r="AC58" s="117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75"/>
      <c r="AO58" s="117"/>
      <c r="AP58" s="49"/>
      <c r="AQ58" s="49"/>
      <c r="AR58" s="75">
        <v>-1461.39</v>
      </c>
      <c r="AS58" s="49"/>
      <c r="AT58" s="49"/>
      <c r="AU58" s="49"/>
      <c r="AV58" s="49"/>
      <c r="AW58" s="49"/>
      <c r="AX58" s="49"/>
      <c r="AY58" s="49"/>
      <c r="AZ58" s="49"/>
      <c r="BA58" s="50"/>
      <c r="BB58" s="46">
        <f t="shared" si="1"/>
        <v>0</v>
      </c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</row>
    <row r="59" ht="15.75" customHeight="1">
      <c r="A59" s="118">
        <v>43768.0</v>
      </c>
      <c r="B59" s="119" t="s">
        <v>186</v>
      </c>
      <c r="C59" s="99" t="s">
        <v>175</v>
      </c>
      <c r="D59" s="113"/>
      <c r="E59" s="87">
        <v>145.0</v>
      </c>
      <c r="F59" s="80"/>
      <c r="G59" s="81"/>
      <c r="H59" s="81"/>
      <c r="I59" s="88">
        <v>145.0</v>
      </c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0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98"/>
      <c r="AS59" s="98"/>
      <c r="AT59" s="83"/>
      <c r="AU59" s="83"/>
      <c r="AV59" s="83"/>
      <c r="AW59" s="83"/>
      <c r="AX59" s="83"/>
      <c r="AY59" s="83"/>
      <c r="AZ59" s="83"/>
      <c r="BA59" s="84"/>
      <c r="BB59" s="46">
        <f t="shared" si="1"/>
        <v>0</v>
      </c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</row>
    <row r="60" ht="15.75" customHeight="1">
      <c r="A60" s="85">
        <v>43770.0</v>
      </c>
      <c r="B60" s="86" t="s">
        <v>187</v>
      </c>
      <c r="C60" s="96" t="s">
        <v>175</v>
      </c>
      <c r="D60" s="97"/>
      <c r="E60" s="91">
        <v>30.0</v>
      </c>
      <c r="F60" s="80"/>
      <c r="G60" s="81"/>
      <c r="H60" s="81"/>
      <c r="I60" s="88">
        <v>30.0</v>
      </c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0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4"/>
      <c r="BB60" s="46">
        <f t="shared" si="1"/>
        <v>0</v>
      </c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</row>
    <row r="61" ht="15.75" customHeight="1">
      <c r="A61" s="85">
        <v>43773.0</v>
      </c>
      <c r="B61" s="86" t="s">
        <v>188</v>
      </c>
      <c r="C61" s="96" t="s">
        <v>175</v>
      </c>
      <c r="D61" s="97"/>
      <c r="E61" s="91">
        <v>40.0</v>
      </c>
      <c r="F61" s="80"/>
      <c r="G61" s="81"/>
      <c r="H61" s="81"/>
      <c r="I61" s="88">
        <v>40.0</v>
      </c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0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98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4"/>
      <c r="BB61" s="46">
        <f t="shared" si="1"/>
        <v>0</v>
      </c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</row>
    <row r="62" ht="15.75" customHeight="1">
      <c r="A62" s="85">
        <v>43774.0</v>
      </c>
      <c r="B62" s="86" t="s">
        <v>189</v>
      </c>
      <c r="C62" s="96" t="s">
        <v>175</v>
      </c>
      <c r="D62" s="97"/>
      <c r="E62" s="91">
        <v>20.0</v>
      </c>
      <c r="F62" s="80"/>
      <c r="G62" s="81"/>
      <c r="H62" s="81"/>
      <c r="I62" s="88">
        <v>20.0</v>
      </c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0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98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4"/>
      <c r="BB62" s="46">
        <f t="shared" si="1"/>
        <v>0</v>
      </c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</row>
    <row r="63" ht="15.75" customHeight="1">
      <c r="A63" s="85">
        <v>43775.0</v>
      </c>
      <c r="B63" s="89" t="s">
        <v>190</v>
      </c>
      <c r="C63" s="22" t="s">
        <v>148</v>
      </c>
      <c r="D63" s="120" t="s">
        <v>191</v>
      </c>
      <c r="E63" s="91">
        <v>-33.6</v>
      </c>
      <c r="F63" s="80"/>
      <c r="G63" s="81"/>
      <c r="H63" s="82"/>
      <c r="I63" s="88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0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92">
        <v>-33.6</v>
      </c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4"/>
      <c r="BB63" s="46">
        <f t="shared" si="1"/>
        <v>0</v>
      </c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</row>
    <row r="64" ht="15.75" customHeight="1">
      <c r="A64" s="85">
        <v>43775.0</v>
      </c>
      <c r="B64" s="86" t="s">
        <v>192</v>
      </c>
      <c r="C64" s="121" t="s">
        <v>175</v>
      </c>
      <c r="D64" s="97"/>
      <c r="E64" s="91">
        <v>590.02</v>
      </c>
      <c r="F64" s="80"/>
      <c r="G64" s="81"/>
      <c r="H64" s="81"/>
      <c r="I64" s="88">
        <v>590.02</v>
      </c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0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98"/>
      <c r="AZ64" s="83"/>
      <c r="BA64" s="84"/>
      <c r="BB64" s="46">
        <f t="shared" si="1"/>
        <v>0</v>
      </c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</row>
    <row r="65" ht="15.75" customHeight="1">
      <c r="A65" s="85">
        <v>43776.0</v>
      </c>
      <c r="B65" s="86" t="s">
        <v>193</v>
      </c>
      <c r="C65" s="121" t="s">
        <v>175</v>
      </c>
      <c r="D65" s="97"/>
      <c r="E65" s="91">
        <v>15.0</v>
      </c>
      <c r="F65" s="80"/>
      <c r="G65" s="81"/>
      <c r="H65" s="81"/>
      <c r="I65" s="88">
        <v>15.0</v>
      </c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0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4"/>
      <c r="BB65" s="46">
        <f t="shared" si="1"/>
        <v>0</v>
      </c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</row>
    <row r="66" ht="15.75" customHeight="1">
      <c r="A66" s="107">
        <v>43781.0</v>
      </c>
      <c r="B66" s="89" t="s">
        <v>194</v>
      </c>
      <c r="C66" s="100" t="s">
        <v>148</v>
      </c>
      <c r="D66" s="90">
        <v>3518.0</v>
      </c>
      <c r="E66" s="91">
        <v>-12.49</v>
      </c>
      <c r="F66" s="80"/>
      <c r="G66" s="81"/>
      <c r="H66" s="81"/>
      <c r="I66" s="88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0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122">
        <v>-12.49</v>
      </c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4"/>
      <c r="BB66" s="46">
        <f t="shared" si="1"/>
        <v>0</v>
      </c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</row>
    <row r="67" ht="15.75" customHeight="1">
      <c r="A67" s="107">
        <v>43781.0</v>
      </c>
      <c r="B67" s="123" t="s">
        <v>140</v>
      </c>
      <c r="C67" s="100" t="s">
        <v>175</v>
      </c>
      <c r="D67" s="97"/>
      <c r="E67" s="91">
        <v>7656.0</v>
      </c>
      <c r="F67" s="80"/>
      <c r="G67" s="81"/>
      <c r="H67" s="81"/>
      <c r="I67" s="88">
        <v>7656.0</v>
      </c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0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98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4"/>
      <c r="BB67" s="46">
        <f t="shared" si="1"/>
        <v>0</v>
      </c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</row>
    <row r="68" ht="15.75" customHeight="1">
      <c r="A68" s="107">
        <v>43781.0</v>
      </c>
      <c r="B68" s="123" t="s">
        <v>140</v>
      </c>
      <c r="C68" s="100" t="s">
        <v>148</v>
      </c>
      <c r="D68" s="97"/>
      <c r="E68" s="91">
        <v>230.75</v>
      </c>
      <c r="F68" s="80"/>
      <c r="G68" s="81"/>
      <c r="H68" s="81"/>
      <c r="I68" s="88"/>
      <c r="J68" s="81"/>
      <c r="K68" s="81"/>
      <c r="L68" s="81"/>
      <c r="M68" s="81"/>
      <c r="N68" s="81"/>
      <c r="O68" s="88">
        <v>230.75</v>
      </c>
      <c r="P68" s="81"/>
      <c r="Q68" s="81"/>
      <c r="R68" s="81"/>
      <c r="S68" s="81"/>
      <c r="T68" s="80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98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4"/>
      <c r="BB68" s="46">
        <f t="shared" si="1"/>
        <v>0</v>
      </c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</row>
    <row r="69" ht="15.75" customHeight="1">
      <c r="A69" s="107">
        <v>43781.0</v>
      </c>
      <c r="B69" s="86" t="s">
        <v>195</v>
      </c>
      <c r="C69" s="124" t="s">
        <v>175</v>
      </c>
      <c r="D69" s="97"/>
      <c r="E69" s="91">
        <v>20.0</v>
      </c>
      <c r="F69" s="80"/>
      <c r="G69" s="81"/>
      <c r="H69" s="81"/>
      <c r="I69" s="88">
        <v>20.0</v>
      </c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0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98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4"/>
      <c r="BB69" s="46">
        <f t="shared" si="1"/>
        <v>0</v>
      </c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</row>
    <row r="70" ht="15.75" customHeight="1">
      <c r="A70" s="107">
        <v>43781.0</v>
      </c>
      <c r="B70" s="86" t="s">
        <v>196</v>
      </c>
      <c r="C70" s="125"/>
      <c r="D70" s="97"/>
      <c r="E70" s="91">
        <v>9.68</v>
      </c>
      <c r="F70" s="80"/>
      <c r="G70" s="81"/>
      <c r="H70" s="81"/>
      <c r="I70" s="81"/>
      <c r="J70" s="81"/>
      <c r="K70" s="81"/>
      <c r="L70" s="81"/>
      <c r="M70" s="81"/>
      <c r="N70" s="88">
        <v>9.68</v>
      </c>
      <c r="O70" s="81"/>
      <c r="P70" s="81"/>
      <c r="Q70" s="88"/>
      <c r="R70" s="81"/>
      <c r="S70" s="81"/>
      <c r="T70" s="80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4"/>
      <c r="BB70" s="46">
        <f t="shared" si="1"/>
        <v>0</v>
      </c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</row>
    <row r="71" ht="15.75" customHeight="1">
      <c r="A71" s="107">
        <v>43782.0</v>
      </c>
      <c r="B71" s="89" t="s">
        <v>197</v>
      </c>
      <c r="C71" s="124" t="s">
        <v>148</v>
      </c>
      <c r="D71" s="90">
        <v>3523.0</v>
      </c>
      <c r="E71" s="91">
        <v>-51.6</v>
      </c>
      <c r="F71" s="80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0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92">
        <v>-51.6</v>
      </c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4"/>
      <c r="BB71" s="46">
        <f t="shared" si="1"/>
        <v>0</v>
      </c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</row>
    <row r="72" ht="15.75" customHeight="1">
      <c r="A72" s="107">
        <v>43782.0</v>
      </c>
      <c r="B72" s="123" t="s">
        <v>140</v>
      </c>
      <c r="C72" s="124" t="s">
        <v>175</v>
      </c>
      <c r="D72" s="97"/>
      <c r="E72" s="91">
        <v>25.0</v>
      </c>
      <c r="F72" s="80"/>
      <c r="G72" s="81"/>
      <c r="H72" s="81"/>
      <c r="I72" s="88">
        <v>25.0</v>
      </c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0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4"/>
      <c r="BB72" s="46">
        <f t="shared" si="1"/>
        <v>0</v>
      </c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</row>
    <row r="73" ht="15.75" customHeight="1">
      <c r="A73" s="107">
        <v>43782.0</v>
      </c>
      <c r="B73" s="123" t="s">
        <v>140</v>
      </c>
      <c r="C73" s="124" t="s">
        <v>175</v>
      </c>
      <c r="D73" s="97"/>
      <c r="E73" s="91">
        <v>25.0</v>
      </c>
      <c r="F73" s="80"/>
      <c r="G73" s="81"/>
      <c r="H73" s="81"/>
      <c r="I73" s="88">
        <v>25.0</v>
      </c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0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98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4"/>
      <c r="BB73" s="46">
        <f t="shared" si="1"/>
        <v>0</v>
      </c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</row>
    <row r="74" ht="15.75" customHeight="1">
      <c r="A74" s="107">
        <v>43784.0</v>
      </c>
      <c r="B74" s="86" t="s">
        <v>198</v>
      </c>
      <c r="C74" s="100" t="s">
        <v>175</v>
      </c>
      <c r="D74" s="97"/>
      <c r="E74" s="91">
        <v>20.0</v>
      </c>
      <c r="F74" s="80"/>
      <c r="G74" s="81"/>
      <c r="H74" s="81"/>
      <c r="I74" s="88">
        <v>20.0</v>
      </c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0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98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4"/>
      <c r="BB74" s="46">
        <f t="shared" si="1"/>
        <v>0</v>
      </c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</row>
    <row r="75" ht="15.75" customHeight="1">
      <c r="A75" s="107">
        <v>43787.0</v>
      </c>
      <c r="B75" s="86" t="s">
        <v>199</v>
      </c>
      <c r="C75" s="100" t="s">
        <v>175</v>
      </c>
      <c r="D75" s="97"/>
      <c r="E75" s="91">
        <v>20.0</v>
      </c>
      <c r="F75" s="80"/>
      <c r="G75" s="81"/>
      <c r="H75" s="81"/>
      <c r="I75" s="88">
        <v>20.0</v>
      </c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0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98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4"/>
      <c r="BB75" s="46">
        <f t="shared" si="1"/>
        <v>0</v>
      </c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</row>
    <row r="76" ht="15.75" customHeight="1">
      <c r="A76" s="107">
        <v>43789.0</v>
      </c>
      <c r="B76" s="89" t="s">
        <v>200</v>
      </c>
      <c r="C76" s="100" t="s">
        <v>148</v>
      </c>
      <c r="D76" s="90">
        <v>3525.0</v>
      </c>
      <c r="E76" s="91">
        <v>-20.96</v>
      </c>
      <c r="F76" s="80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0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92">
        <v>-20.96</v>
      </c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4"/>
      <c r="BB76" s="46">
        <f t="shared" si="1"/>
        <v>0</v>
      </c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</row>
    <row r="77" ht="15.75" customHeight="1">
      <c r="A77" s="107">
        <v>43789.0</v>
      </c>
      <c r="B77" s="89" t="s">
        <v>200</v>
      </c>
      <c r="C77" s="100" t="s">
        <v>148</v>
      </c>
      <c r="D77" s="90">
        <v>3521.0</v>
      </c>
      <c r="E77" s="91">
        <v>-17.55</v>
      </c>
      <c r="F77" s="80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0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92">
        <v>-17.55</v>
      </c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4"/>
      <c r="BB77" s="46">
        <f t="shared" si="1"/>
        <v>0</v>
      </c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</row>
    <row r="78" ht="15.75" customHeight="1">
      <c r="A78" s="107">
        <v>43789.0</v>
      </c>
      <c r="B78" s="86" t="s">
        <v>201</v>
      </c>
      <c r="C78" s="100" t="s">
        <v>175</v>
      </c>
      <c r="D78" s="97"/>
      <c r="E78" s="91">
        <v>476.02</v>
      </c>
      <c r="F78" s="80"/>
      <c r="G78" s="81"/>
      <c r="H78" s="81"/>
      <c r="I78" s="88">
        <v>476.02</v>
      </c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0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4"/>
      <c r="BB78" s="46">
        <f t="shared" si="1"/>
        <v>0</v>
      </c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</row>
    <row r="79" ht="15.75" customHeight="1">
      <c r="A79" s="107">
        <v>43790.0</v>
      </c>
      <c r="B79" s="126" t="s">
        <v>140</v>
      </c>
      <c r="C79" s="124" t="s">
        <v>175</v>
      </c>
      <c r="D79" s="97"/>
      <c r="E79" s="91">
        <v>2566.5</v>
      </c>
      <c r="F79" s="80"/>
      <c r="G79" s="81"/>
      <c r="H79" s="81"/>
      <c r="I79" s="88">
        <v>2566.5</v>
      </c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0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98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4"/>
      <c r="BB79" s="46">
        <f t="shared" si="1"/>
        <v>0</v>
      </c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</row>
    <row r="80" ht="15.75" customHeight="1">
      <c r="A80" s="107">
        <v>43790.0</v>
      </c>
      <c r="B80" s="123" t="s">
        <v>140</v>
      </c>
      <c r="C80" s="100" t="s">
        <v>148</v>
      </c>
      <c r="D80" s="97"/>
      <c r="E80" s="91">
        <v>5.0</v>
      </c>
      <c r="F80" s="80"/>
      <c r="G80" s="81"/>
      <c r="H80" s="81"/>
      <c r="I80" s="81"/>
      <c r="J80" s="81"/>
      <c r="K80" s="81"/>
      <c r="L80" s="81"/>
      <c r="M80" s="81"/>
      <c r="N80" s="81"/>
      <c r="O80" s="88">
        <v>5.0</v>
      </c>
      <c r="P80" s="81"/>
      <c r="Q80" s="81"/>
      <c r="R80" s="81"/>
      <c r="S80" s="81"/>
      <c r="T80" s="80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4"/>
      <c r="BB80" s="46">
        <f t="shared" si="1"/>
        <v>0</v>
      </c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</row>
    <row r="81" ht="15.75" customHeight="1">
      <c r="A81" s="107">
        <v>43790.0</v>
      </c>
      <c r="B81" s="86" t="s">
        <v>202</v>
      </c>
      <c r="C81" s="100" t="s">
        <v>203</v>
      </c>
      <c r="D81" s="97"/>
      <c r="E81" s="91">
        <v>459.04</v>
      </c>
      <c r="F81" s="80"/>
      <c r="G81" s="81"/>
      <c r="H81" s="81"/>
      <c r="I81" s="88">
        <v>449.04</v>
      </c>
      <c r="J81" s="88">
        <v>10.0</v>
      </c>
      <c r="K81" s="81"/>
      <c r="L81" s="81"/>
      <c r="M81" s="81"/>
      <c r="N81" s="81"/>
      <c r="O81" s="81"/>
      <c r="P81" s="81"/>
      <c r="Q81" s="81"/>
      <c r="R81" s="81"/>
      <c r="S81" s="81"/>
      <c r="T81" s="80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4"/>
      <c r="BB81" s="46">
        <f t="shared" si="1"/>
        <v>0</v>
      </c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</row>
    <row r="82" ht="15.75" customHeight="1">
      <c r="A82" s="107">
        <v>43791.0</v>
      </c>
      <c r="B82" s="86" t="s">
        <v>204</v>
      </c>
      <c r="C82" s="100" t="s">
        <v>175</v>
      </c>
      <c r="D82" s="97"/>
      <c r="E82" s="91">
        <v>39.0</v>
      </c>
      <c r="F82" s="80"/>
      <c r="G82" s="81"/>
      <c r="H82" s="81"/>
      <c r="I82" s="88">
        <v>39.0</v>
      </c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0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4"/>
      <c r="BB82" s="46">
        <f t="shared" si="1"/>
        <v>0</v>
      </c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</row>
    <row r="83" ht="15.75" customHeight="1">
      <c r="A83" s="107">
        <v>43794.0</v>
      </c>
      <c r="B83" s="123" t="s">
        <v>127</v>
      </c>
      <c r="C83" s="101"/>
      <c r="D83" s="97"/>
      <c r="E83" s="91">
        <v>0.32</v>
      </c>
      <c r="F83" s="80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8">
        <v>0.32</v>
      </c>
      <c r="T83" s="80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4"/>
      <c r="BB83" s="46">
        <f t="shared" si="1"/>
        <v>0</v>
      </c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</row>
    <row r="84" ht="15.75" customHeight="1">
      <c r="A84" s="107">
        <v>43794.0</v>
      </c>
      <c r="B84" s="127" t="s">
        <v>205</v>
      </c>
      <c r="C84" s="100" t="s">
        <v>206</v>
      </c>
      <c r="D84" s="90">
        <v>3526.0</v>
      </c>
      <c r="E84" s="91">
        <v>-203.78</v>
      </c>
      <c r="F84" s="80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0"/>
      <c r="U84" s="83"/>
      <c r="V84" s="83"/>
      <c r="W84" s="83"/>
      <c r="X84" s="83"/>
      <c r="Y84" s="83"/>
      <c r="Z84" s="92">
        <v>-203.78</v>
      </c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4"/>
      <c r="BB84" s="46">
        <f t="shared" si="1"/>
        <v>0</v>
      </c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</row>
    <row r="85" ht="15.75" customHeight="1">
      <c r="A85" s="107">
        <v>43794.0</v>
      </c>
      <c r="B85" s="89" t="s">
        <v>207</v>
      </c>
      <c r="C85" s="100" t="s">
        <v>148</v>
      </c>
      <c r="D85" s="90">
        <v>3522.0</v>
      </c>
      <c r="E85" s="91">
        <v>-57.29</v>
      </c>
      <c r="F85" s="80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0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92">
        <v>-57.29</v>
      </c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4"/>
      <c r="BB85" s="46">
        <f t="shared" si="1"/>
        <v>0</v>
      </c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</row>
    <row r="86" ht="15.75" customHeight="1">
      <c r="A86" s="107">
        <v>43794.0</v>
      </c>
      <c r="B86" s="89" t="s">
        <v>207</v>
      </c>
      <c r="C86" s="100" t="s">
        <v>148</v>
      </c>
      <c r="D86" s="90">
        <v>3519.0</v>
      </c>
      <c r="E86" s="91">
        <v>-6.37</v>
      </c>
      <c r="F86" s="80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0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92">
        <v>-6.37</v>
      </c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4"/>
      <c r="BB86" s="46">
        <f t="shared" si="1"/>
        <v>0</v>
      </c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</row>
    <row r="87" ht="15.75" customHeight="1">
      <c r="A87" s="107">
        <v>43794.0</v>
      </c>
      <c r="B87" s="86" t="s">
        <v>208</v>
      </c>
      <c r="C87" s="100" t="s">
        <v>209</v>
      </c>
      <c r="D87" s="97"/>
      <c r="E87" s="91">
        <v>140.0</v>
      </c>
      <c r="F87" s="80"/>
      <c r="G87" s="81"/>
      <c r="H87" s="81"/>
      <c r="I87" s="88">
        <v>140.0</v>
      </c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0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4"/>
      <c r="BB87" s="46">
        <f t="shared" si="1"/>
        <v>0</v>
      </c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</row>
    <row r="88" ht="15.75" customHeight="1">
      <c r="A88" s="102" t="s">
        <v>210</v>
      </c>
      <c r="B88" s="103"/>
      <c r="C88" s="100"/>
      <c r="D88" s="90"/>
      <c r="E88" s="104">
        <f>SUM(E56:E87)</f>
        <v>16883.43</v>
      </c>
      <c r="F88" s="80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0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92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4"/>
      <c r="BB88" s="46">
        <f t="shared" si="1"/>
        <v>-16883.43</v>
      </c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</row>
    <row r="89" ht="15.75" customHeight="1">
      <c r="A89" s="107"/>
      <c r="B89" s="100"/>
      <c r="C89" s="100"/>
      <c r="D89" s="90"/>
      <c r="E89" s="91"/>
      <c r="F89" s="80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0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92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4"/>
      <c r="BB89" s="46">
        <f t="shared" si="1"/>
        <v>0</v>
      </c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</row>
    <row r="90" ht="15.75" customHeight="1">
      <c r="A90" s="107">
        <v>43795.0</v>
      </c>
      <c r="B90" s="89" t="s">
        <v>211</v>
      </c>
      <c r="C90" s="100" t="s">
        <v>148</v>
      </c>
      <c r="D90" s="90">
        <v>3524.0</v>
      </c>
      <c r="E90" s="91">
        <v>-24.8</v>
      </c>
      <c r="F90" s="80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0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92">
        <v>-24.8</v>
      </c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4"/>
      <c r="BB90" s="46">
        <f t="shared" si="1"/>
        <v>0</v>
      </c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</row>
    <row r="91" ht="15.75" customHeight="1">
      <c r="A91" s="107">
        <v>43795.0</v>
      </c>
      <c r="B91" s="86" t="s">
        <v>212</v>
      </c>
      <c r="C91" s="100" t="s">
        <v>213</v>
      </c>
      <c r="D91" s="97"/>
      <c r="E91" s="91">
        <v>180.01</v>
      </c>
      <c r="F91" s="80"/>
      <c r="G91" s="81"/>
      <c r="H91" s="81"/>
      <c r="I91" s="88">
        <v>160.01</v>
      </c>
      <c r="J91" s="88">
        <v>20.0</v>
      </c>
      <c r="K91" s="81"/>
      <c r="L91" s="81"/>
      <c r="M91" s="81"/>
      <c r="N91" s="81"/>
      <c r="O91" s="81"/>
      <c r="P91" s="81"/>
      <c r="Q91" s="81"/>
      <c r="R91" s="81"/>
      <c r="S91" s="81"/>
      <c r="T91" s="80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128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4"/>
      <c r="BB91" s="46">
        <f t="shared" si="1"/>
        <v>0</v>
      </c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</row>
    <row r="92" ht="15.75" customHeight="1">
      <c r="A92" s="107">
        <v>43796.0</v>
      </c>
      <c r="B92" s="86" t="s">
        <v>214</v>
      </c>
      <c r="C92" s="100" t="s">
        <v>215</v>
      </c>
      <c r="D92" s="97"/>
      <c r="E92" s="91">
        <v>1223.82</v>
      </c>
      <c r="F92" s="80"/>
      <c r="G92" s="81"/>
      <c r="H92" s="81"/>
      <c r="I92" s="88">
        <v>1163.82</v>
      </c>
      <c r="J92" s="88">
        <v>60.0</v>
      </c>
      <c r="K92" s="81"/>
      <c r="L92" s="81"/>
      <c r="M92" s="81"/>
      <c r="N92" s="81"/>
      <c r="O92" s="81"/>
      <c r="P92" s="81"/>
      <c r="Q92" s="81"/>
      <c r="R92" s="81"/>
      <c r="S92" s="81"/>
      <c r="T92" s="80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128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4"/>
      <c r="BB92" s="46">
        <f t="shared" si="1"/>
        <v>0</v>
      </c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</row>
    <row r="93" ht="15.75" customHeight="1">
      <c r="A93" s="107">
        <v>43798.0</v>
      </c>
      <c r="B93" s="123" t="s">
        <v>140</v>
      </c>
      <c r="C93" s="100" t="s">
        <v>209</v>
      </c>
      <c r="D93" s="97"/>
      <c r="E93" s="91">
        <v>4744.19</v>
      </c>
      <c r="F93" s="80"/>
      <c r="G93" s="81"/>
      <c r="H93" s="81"/>
      <c r="I93" s="88">
        <v>4744.19</v>
      </c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0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128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4"/>
      <c r="BB93" s="46">
        <f t="shared" si="1"/>
        <v>0</v>
      </c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</row>
    <row r="94" ht="15.75" customHeight="1">
      <c r="A94" s="107">
        <v>43798.0</v>
      </c>
      <c r="B94" s="123" t="s">
        <v>140</v>
      </c>
      <c r="C94" s="100" t="s">
        <v>209</v>
      </c>
      <c r="D94" s="97"/>
      <c r="E94" s="91">
        <v>992.5</v>
      </c>
      <c r="F94" s="80"/>
      <c r="G94" s="81"/>
      <c r="H94" s="81"/>
      <c r="I94" s="88">
        <v>992.5</v>
      </c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0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128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4"/>
      <c r="BB94" s="46">
        <f t="shared" si="1"/>
        <v>0</v>
      </c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</row>
    <row r="95" ht="15.75" customHeight="1">
      <c r="A95" s="107">
        <v>43798.0</v>
      </c>
      <c r="B95" s="86" t="s">
        <v>216</v>
      </c>
      <c r="C95" s="100" t="s">
        <v>209</v>
      </c>
      <c r="D95" s="97"/>
      <c r="E95" s="91">
        <v>240.02</v>
      </c>
      <c r="F95" s="80"/>
      <c r="G95" s="81"/>
      <c r="H95" s="81"/>
      <c r="I95" s="88">
        <v>240.02</v>
      </c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0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128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4"/>
      <c r="BB95" s="46">
        <f t="shared" si="1"/>
        <v>0</v>
      </c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</row>
    <row r="96" ht="15.75" customHeight="1">
      <c r="A96" s="85">
        <v>43801.0</v>
      </c>
      <c r="B96" s="129" t="s">
        <v>217</v>
      </c>
      <c r="C96" s="124" t="s">
        <v>218</v>
      </c>
      <c r="D96" s="130">
        <v>9001.0</v>
      </c>
      <c r="E96" s="130">
        <v>-576.0</v>
      </c>
      <c r="F96" s="80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0"/>
      <c r="U96" s="83"/>
      <c r="V96" s="83"/>
      <c r="W96" s="83"/>
      <c r="X96" s="92">
        <v>-576.0</v>
      </c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128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4"/>
      <c r="BB96" s="46">
        <f t="shared" si="1"/>
        <v>0</v>
      </c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</row>
    <row r="97" ht="15.75" customHeight="1">
      <c r="A97" s="85">
        <v>43801.0</v>
      </c>
      <c r="B97" s="131" t="s">
        <v>219</v>
      </c>
      <c r="C97" s="121" t="s">
        <v>220</v>
      </c>
      <c r="D97" s="132"/>
      <c r="E97" s="130">
        <v>-431.35</v>
      </c>
      <c r="F97" s="80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0"/>
      <c r="U97" s="83"/>
      <c r="V97" s="83"/>
      <c r="W97" s="83"/>
      <c r="X97" s="92">
        <v>-431.35</v>
      </c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128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4"/>
      <c r="BB97" s="46">
        <f t="shared" si="1"/>
        <v>0</v>
      </c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</row>
    <row r="98" ht="15.75" customHeight="1">
      <c r="A98" s="85">
        <v>43801.0</v>
      </c>
      <c r="B98" s="131" t="s">
        <v>221</v>
      </c>
      <c r="C98" s="133" t="s">
        <v>222</v>
      </c>
      <c r="D98" s="132"/>
      <c r="E98" s="130">
        <v>-37.64</v>
      </c>
      <c r="F98" s="80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0"/>
      <c r="U98" s="83"/>
      <c r="V98" s="83"/>
      <c r="W98" s="83"/>
      <c r="X98" s="83"/>
      <c r="Y98" s="83"/>
      <c r="Z98" s="92">
        <v>-12.96</v>
      </c>
      <c r="AA98" s="83"/>
      <c r="AB98" s="83"/>
      <c r="AC98" s="83"/>
      <c r="AD98" s="83"/>
      <c r="AE98" s="83"/>
      <c r="AF98" s="83"/>
      <c r="AG98" s="83"/>
      <c r="AH98" s="83"/>
      <c r="AI98" s="83"/>
      <c r="AJ98" s="92">
        <v>-5.33</v>
      </c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92">
        <v>-19.35</v>
      </c>
      <c r="AZ98" s="83"/>
      <c r="BA98" s="84"/>
      <c r="BB98" s="46">
        <f t="shared" si="1"/>
        <v>0</v>
      </c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</row>
    <row r="99" ht="15.75" customHeight="1">
      <c r="A99" s="85">
        <v>43801.0</v>
      </c>
      <c r="B99" s="131" t="s">
        <v>223</v>
      </c>
      <c r="C99" s="121" t="s">
        <v>224</v>
      </c>
      <c r="D99" s="132"/>
      <c r="E99" s="130">
        <v>190.0</v>
      </c>
      <c r="F99" s="80"/>
      <c r="G99" s="81"/>
      <c r="H99" s="81"/>
      <c r="I99" s="88">
        <v>80.0</v>
      </c>
      <c r="J99" s="88">
        <v>110.0</v>
      </c>
      <c r="K99" s="81"/>
      <c r="L99" s="81"/>
      <c r="M99" s="81"/>
      <c r="N99" s="81"/>
      <c r="O99" s="81"/>
      <c r="P99" s="81"/>
      <c r="Q99" s="81"/>
      <c r="R99" s="81"/>
      <c r="S99" s="81"/>
      <c r="T99" s="80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4"/>
      <c r="BB99" s="46">
        <f t="shared" si="1"/>
        <v>0</v>
      </c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</row>
    <row r="100" ht="15.75" customHeight="1">
      <c r="A100" s="85">
        <v>43803.0</v>
      </c>
      <c r="B100" s="131" t="s">
        <v>225</v>
      </c>
      <c r="C100" s="134"/>
      <c r="D100" s="132"/>
      <c r="E100" s="130">
        <v>-465.0</v>
      </c>
      <c r="F100" s="80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0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128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92">
        <v>-465.0</v>
      </c>
      <c r="BA100" s="84"/>
      <c r="BB100" s="46">
        <f t="shared" si="1"/>
        <v>0</v>
      </c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</row>
    <row r="101" ht="15.75" customHeight="1">
      <c r="A101" s="85">
        <v>43803.0</v>
      </c>
      <c r="B101" s="131" t="s">
        <v>226</v>
      </c>
      <c r="C101" s="135" t="s">
        <v>227</v>
      </c>
      <c r="D101" s="132"/>
      <c r="E101" s="130">
        <v>-53.49</v>
      </c>
      <c r="F101" s="80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0"/>
      <c r="U101" s="83"/>
      <c r="V101" s="83"/>
      <c r="W101" s="83"/>
      <c r="X101" s="92">
        <v>-46.14</v>
      </c>
      <c r="Y101" s="83"/>
      <c r="Z101" s="92">
        <v>-7.35</v>
      </c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128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4"/>
      <c r="BB101" s="46">
        <f t="shared" si="1"/>
        <v>0</v>
      </c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</row>
    <row r="102" ht="15.75" customHeight="1">
      <c r="A102" s="85">
        <v>43803.0</v>
      </c>
      <c r="B102" s="131" t="s">
        <v>140</v>
      </c>
      <c r="C102" s="124" t="s">
        <v>228</v>
      </c>
      <c r="D102" s="132"/>
      <c r="E102" s="130">
        <v>160.0</v>
      </c>
      <c r="F102" s="80"/>
      <c r="G102" s="81"/>
      <c r="H102" s="88">
        <v>160.0</v>
      </c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0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128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4"/>
      <c r="BB102" s="46">
        <f t="shared" si="1"/>
        <v>0</v>
      </c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</row>
    <row r="103" ht="15.75" customHeight="1">
      <c r="A103" s="85">
        <v>43803.0</v>
      </c>
      <c r="B103" s="131" t="s">
        <v>229</v>
      </c>
      <c r="C103" s="121" t="s">
        <v>230</v>
      </c>
      <c r="D103" s="132"/>
      <c r="E103" s="130">
        <v>165.0</v>
      </c>
      <c r="F103" s="80"/>
      <c r="G103" s="81"/>
      <c r="H103" s="81"/>
      <c r="I103" s="81"/>
      <c r="J103" s="81"/>
      <c r="K103" s="81"/>
      <c r="L103" s="88">
        <v>165.0</v>
      </c>
      <c r="M103" s="81"/>
      <c r="N103" s="81"/>
      <c r="O103" s="81"/>
      <c r="P103" s="81"/>
      <c r="Q103" s="81"/>
      <c r="R103" s="81"/>
      <c r="S103" s="81"/>
      <c r="T103" s="80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4"/>
      <c r="BB103" s="46">
        <f t="shared" si="1"/>
        <v>0</v>
      </c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</row>
    <row r="104" ht="15.75" customHeight="1">
      <c r="A104" s="85">
        <v>43804.0</v>
      </c>
      <c r="B104" s="131" t="s">
        <v>231</v>
      </c>
      <c r="C104" s="121" t="s">
        <v>230</v>
      </c>
      <c r="D104" s="132"/>
      <c r="E104" s="130">
        <v>215.0</v>
      </c>
      <c r="F104" s="80"/>
      <c r="G104" s="81"/>
      <c r="H104" s="81"/>
      <c r="I104" s="81"/>
      <c r="J104" s="81"/>
      <c r="K104" s="81"/>
      <c r="L104" s="88">
        <v>215.0</v>
      </c>
      <c r="M104" s="81"/>
      <c r="N104" s="81"/>
      <c r="O104" s="81"/>
      <c r="P104" s="81"/>
      <c r="Q104" s="81"/>
      <c r="R104" s="81"/>
      <c r="S104" s="81"/>
      <c r="T104" s="80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4"/>
      <c r="BB104" s="46">
        <f t="shared" si="1"/>
        <v>0</v>
      </c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</row>
    <row r="105" ht="15.75" customHeight="1">
      <c r="A105" s="85">
        <v>43805.0</v>
      </c>
      <c r="B105" s="129" t="s">
        <v>232</v>
      </c>
      <c r="C105" s="124" t="s">
        <v>233</v>
      </c>
      <c r="D105" s="132"/>
      <c r="E105" s="130">
        <v>-820.0</v>
      </c>
      <c r="F105" s="80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0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92">
        <v>-820.0</v>
      </c>
      <c r="AY105" s="83"/>
      <c r="AZ105" s="83"/>
      <c r="BA105" s="84"/>
      <c r="BB105" s="46">
        <f t="shared" si="1"/>
        <v>0</v>
      </c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</row>
    <row r="106" ht="15.75" customHeight="1">
      <c r="A106" s="85">
        <v>43805.0</v>
      </c>
      <c r="B106" s="131" t="s">
        <v>234</v>
      </c>
      <c r="C106" s="121" t="s">
        <v>230</v>
      </c>
      <c r="D106" s="132"/>
      <c r="E106" s="130">
        <v>81.0</v>
      </c>
      <c r="F106" s="80"/>
      <c r="G106" s="81"/>
      <c r="H106" s="81"/>
      <c r="I106" s="81"/>
      <c r="J106" s="81"/>
      <c r="K106" s="81"/>
      <c r="L106" s="88">
        <v>81.0</v>
      </c>
      <c r="M106" s="81"/>
      <c r="N106" s="81"/>
      <c r="O106" s="81"/>
      <c r="P106" s="81"/>
      <c r="Q106" s="81"/>
      <c r="R106" s="81"/>
      <c r="S106" s="81"/>
      <c r="T106" s="80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4"/>
      <c r="BB106" s="46">
        <f t="shared" si="1"/>
        <v>0</v>
      </c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</row>
    <row r="107" ht="15.75" customHeight="1">
      <c r="A107" s="85">
        <v>43808.0</v>
      </c>
      <c r="B107" s="86" t="s">
        <v>235</v>
      </c>
      <c r="C107" s="109" t="s">
        <v>236</v>
      </c>
      <c r="D107" s="97"/>
      <c r="E107" s="91">
        <v>-191.96</v>
      </c>
      <c r="F107" s="47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7"/>
      <c r="U107" s="49"/>
      <c r="V107" s="49"/>
      <c r="W107" s="49"/>
      <c r="X107" s="75">
        <v>-161.96</v>
      </c>
      <c r="Y107" s="49"/>
      <c r="Z107" s="75">
        <v>-30.0</v>
      </c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50"/>
      <c r="BB107" s="46">
        <f t="shared" si="1"/>
        <v>0</v>
      </c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</row>
    <row r="108" ht="15.75" customHeight="1">
      <c r="A108" s="85">
        <v>43808.0</v>
      </c>
      <c r="B108" s="86" t="s">
        <v>140</v>
      </c>
      <c r="C108" s="100" t="s">
        <v>141</v>
      </c>
      <c r="D108" s="97"/>
      <c r="E108" s="91">
        <v>500.0</v>
      </c>
      <c r="F108" s="47"/>
      <c r="G108" s="48"/>
      <c r="H108" s="48"/>
      <c r="I108" s="48"/>
      <c r="J108" s="48"/>
      <c r="K108" s="48"/>
      <c r="L108" s="48"/>
      <c r="M108" s="48"/>
      <c r="N108" s="48"/>
      <c r="O108" s="48"/>
      <c r="P108" s="74">
        <v>500.0</v>
      </c>
      <c r="Q108" s="48"/>
      <c r="R108" s="48"/>
      <c r="S108" s="48"/>
      <c r="T108" s="47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128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50"/>
      <c r="BB108" s="46">
        <f t="shared" si="1"/>
        <v>0</v>
      </c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</row>
    <row r="109" ht="15.75" customHeight="1">
      <c r="A109" s="85">
        <v>43808.0</v>
      </c>
      <c r="B109" s="86" t="s">
        <v>237</v>
      </c>
      <c r="C109" s="96" t="s">
        <v>230</v>
      </c>
      <c r="D109" s="97"/>
      <c r="E109" s="91">
        <v>96.0</v>
      </c>
      <c r="F109" s="47"/>
      <c r="G109" s="48"/>
      <c r="H109" s="48"/>
      <c r="I109" s="48"/>
      <c r="J109" s="48"/>
      <c r="K109" s="48"/>
      <c r="L109" s="74">
        <v>96.0</v>
      </c>
      <c r="M109" s="48"/>
      <c r="N109" s="48"/>
      <c r="O109" s="48"/>
      <c r="P109" s="48"/>
      <c r="Q109" s="48"/>
      <c r="R109" s="48"/>
      <c r="S109" s="48"/>
      <c r="T109" s="47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128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50"/>
      <c r="BB109" s="46">
        <f t="shared" si="1"/>
        <v>0</v>
      </c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</row>
    <row r="110" ht="15.75" customHeight="1">
      <c r="A110" s="107">
        <v>43809.0</v>
      </c>
      <c r="B110" s="89" t="s">
        <v>238</v>
      </c>
      <c r="C110" s="109" t="s">
        <v>239</v>
      </c>
      <c r="D110" s="90">
        <v>3530.0</v>
      </c>
      <c r="E110" s="91">
        <v>-260.69</v>
      </c>
      <c r="F110" s="47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48"/>
      <c r="R110" s="136"/>
      <c r="S110" s="136"/>
      <c r="T110" s="137"/>
      <c r="U110" s="138"/>
      <c r="V110" s="138"/>
      <c r="W110" s="138"/>
      <c r="X110" s="138"/>
      <c r="Y110" s="138"/>
      <c r="Z110" s="139">
        <v>-260.69</v>
      </c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2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40"/>
      <c r="BB110" s="46">
        <f t="shared" si="1"/>
        <v>0</v>
      </c>
      <c r="BC110" s="44"/>
      <c r="BD110" s="44"/>
      <c r="BE110" s="44"/>
      <c r="BF110" s="44">
        <f t="shared" ref="BF110:CB110" si="2">SUM(BF4:BF109)</f>
        <v>0</v>
      </c>
      <c r="BG110" s="44">
        <f t="shared" si="2"/>
        <v>0</v>
      </c>
      <c r="BH110" s="44">
        <f t="shared" si="2"/>
        <v>0</v>
      </c>
      <c r="BI110" s="44">
        <f t="shared" si="2"/>
        <v>0</v>
      </c>
      <c r="BJ110" s="44">
        <f t="shared" si="2"/>
        <v>0</v>
      </c>
      <c r="BK110" s="141">
        <f t="shared" si="2"/>
        <v>0</v>
      </c>
      <c r="BL110" s="141">
        <f t="shared" si="2"/>
        <v>0</v>
      </c>
      <c r="BM110" s="141">
        <f t="shared" si="2"/>
        <v>0</v>
      </c>
      <c r="BN110" s="141">
        <f t="shared" si="2"/>
        <v>0</v>
      </c>
      <c r="BO110" s="141">
        <f t="shared" si="2"/>
        <v>0</v>
      </c>
      <c r="BP110" s="141">
        <f t="shared" si="2"/>
        <v>0</v>
      </c>
      <c r="BQ110" s="141">
        <f t="shared" si="2"/>
        <v>0</v>
      </c>
      <c r="BR110" s="141">
        <f t="shared" si="2"/>
        <v>0</v>
      </c>
      <c r="BS110" s="141">
        <f t="shared" si="2"/>
        <v>0</v>
      </c>
      <c r="BT110" s="141">
        <f t="shared" si="2"/>
        <v>0</v>
      </c>
      <c r="BU110" s="141">
        <f t="shared" si="2"/>
        <v>0</v>
      </c>
      <c r="BV110" s="141">
        <f t="shared" si="2"/>
        <v>0</v>
      </c>
      <c r="BW110" s="141">
        <f t="shared" si="2"/>
        <v>0</v>
      </c>
      <c r="BX110" s="141">
        <f t="shared" si="2"/>
        <v>0</v>
      </c>
      <c r="BY110" s="141">
        <f t="shared" si="2"/>
        <v>0</v>
      </c>
      <c r="BZ110" s="141">
        <f t="shared" si="2"/>
        <v>0</v>
      </c>
      <c r="CA110" s="141">
        <f t="shared" si="2"/>
        <v>0</v>
      </c>
      <c r="CB110" s="141">
        <f t="shared" si="2"/>
        <v>0</v>
      </c>
    </row>
    <row r="111" ht="15.75" customHeight="1">
      <c r="A111" s="107">
        <v>43809.0</v>
      </c>
      <c r="B111" s="86" t="s">
        <v>140</v>
      </c>
      <c r="C111" s="142" t="s">
        <v>240</v>
      </c>
      <c r="D111" s="97"/>
      <c r="E111" s="91">
        <v>1238.0</v>
      </c>
      <c r="F111" s="47"/>
      <c r="G111" s="48"/>
      <c r="H111" s="48"/>
      <c r="I111" s="48"/>
      <c r="J111" s="74">
        <v>418.0</v>
      </c>
      <c r="K111" s="48"/>
      <c r="L111" s="143"/>
      <c r="M111" s="48"/>
      <c r="N111" s="143"/>
      <c r="O111" s="48"/>
      <c r="P111" s="48"/>
      <c r="Q111" s="48"/>
      <c r="R111" s="74">
        <v>820.0</v>
      </c>
      <c r="S111" s="48"/>
      <c r="T111" s="47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128"/>
      <c r="AP111" s="49"/>
      <c r="AQ111" s="49"/>
      <c r="AR111" s="49"/>
      <c r="AS111" s="49"/>
      <c r="AT111" s="49"/>
      <c r="AU111" s="49"/>
      <c r="AV111" s="49"/>
      <c r="AW111" s="49"/>
      <c r="AX111" s="49"/>
      <c r="AY111" s="138"/>
      <c r="AZ111" s="49"/>
      <c r="BA111" s="50"/>
      <c r="BB111" s="46">
        <f t="shared" si="1"/>
        <v>0</v>
      </c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</row>
    <row r="112" ht="15.75" customHeight="1">
      <c r="A112" s="107">
        <v>43809.0</v>
      </c>
      <c r="B112" s="86" t="s">
        <v>140</v>
      </c>
      <c r="C112" s="109" t="s">
        <v>175</v>
      </c>
      <c r="D112" s="97"/>
      <c r="E112" s="91">
        <v>313.0</v>
      </c>
      <c r="F112" s="47"/>
      <c r="G112" s="48"/>
      <c r="H112" s="48"/>
      <c r="I112" s="74">
        <v>313.0</v>
      </c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7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128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50"/>
      <c r="BB112" s="46">
        <f t="shared" si="1"/>
        <v>0</v>
      </c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</row>
    <row r="113" ht="15.75" customHeight="1">
      <c r="A113" s="107">
        <v>43809.0</v>
      </c>
      <c r="B113" s="86" t="s">
        <v>241</v>
      </c>
      <c r="C113" s="109" t="s">
        <v>242</v>
      </c>
      <c r="D113" s="97"/>
      <c r="E113" s="91">
        <v>237.01</v>
      </c>
      <c r="F113" s="47"/>
      <c r="G113" s="48"/>
      <c r="H113" s="48"/>
      <c r="I113" s="74">
        <v>70.0</v>
      </c>
      <c r="J113" s="48"/>
      <c r="K113" s="48"/>
      <c r="L113" s="74">
        <v>167.01</v>
      </c>
      <c r="M113" s="48"/>
      <c r="N113" s="48"/>
      <c r="O113" s="48"/>
      <c r="P113" s="48"/>
      <c r="Q113" s="48"/>
      <c r="R113" s="48"/>
      <c r="S113" s="48"/>
      <c r="T113" s="47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128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50"/>
      <c r="BB113" s="46">
        <f t="shared" si="1"/>
        <v>0</v>
      </c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</row>
    <row r="114" ht="22.5" customHeight="1">
      <c r="A114" s="107">
        <v>43811.0</v>
      </c>
      <c r="B114" s="86" t="s">
        <v>243</v>
      </c>
      <c r="C114" s="96" t="s">
        <v>244</v>
      </c>
      <c r="D114" s="97"/>
      <c r="E114" s="91">
        <v>-26.81</v>
      </c>
      <c r="F114" s="47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7"/>
      <c r="U114" s="49"/>
      <c r="V114" s="49"/>
      <c r="W114" s="49"/>
      <c r="X114" s="75">
        <v>-26.81</v>
      </c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50"/>
      <c r="BB114" s="46">
        <f t="shared" si="1"/>
        <v>0</v>
      </c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</row>
    <row r="115" ht="22.5" customHeight="1">
      <c r="A115" s="107">
        <v>43812.0</v>
      </c>
      <c r="B115" s="89" t="s">
        <v>245</v>
      </c>
      <c r="C115" s="100" t="s">
        <v>166</v>
      </c>
      <c r="D115" s="90">
        <v>3533.0</v>
      </c>
      <c r="E115" s="91">
        <v>-42.12</v>
      </c>
      <c r="F115" s="47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116"/>
      <c r="R115" s="48"/>
      <c r="S115" s="48"/>
      <c r="T115" s="47"/>
      <c r="U115" s="49"/>
      <c r="V115" s="49"/>
      <c r="W115" s="49"/>
      <c r="X115" s="49"/>
      <c r="Y115" s="49"/>
      <c r="Z115" s="49"/>
      <c r="AA115" s="49"/>
      <c r="AB115" s="49"/>
      <c r="AC115" s="117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144">
        <v>-42.12</v>
      </c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50"/>
      <c r="BB115" s="46">
        <f t="shared" si="1"/>
        <v>0</v>
      </c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</row>
    <row r="116" ht="22.5" customHeight="1">
      <c r="A116" s="107">
        <v>43815.0</v>
      </c>
      <c r="B116" s="72" t="s">
        <v>246</v>
      </c>
      <c r="C116" s="109" t="s">
        <v>148</v>
      </c>
      <c r="D116" s="90">
        <v>3531.0</v>
      </c>
      <c r="E116" s="91">
        <v>-53.68</v>
      </c>
      <c r="F116" s="47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116"/>
      <c r="R116" s="48"/>
      <c r="S116" s="48"/>
      <c r="T116" s="47"/>
      <c r="U116" s="49"/>
      <c r="V116" s="49"/>
      <c r="W116" s="49"/>
      <c r="X116" s="49"/>
      <c r="Y116" s="49"/>
      <c r="Z116" s="49"/>
      <c r="AA116" s="49"/>
      <c r="AB116" s="49"/>
      <c r="AC116" s="117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144">
        <v>-53.68</v>
      </c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50"/>
      <c r="BB116" s="46">
        <f t="shared" si="1"/>
        <v>0</v>
      </c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</row>
    <row r="117" ht="22.5" customHeight="1">
      <c r="A117" s="107">
        <v>43816.0</v>
      </c>
      <c r="B117" s="145" t="s">
        <v>247</v>
      </c>
      <c r="C117" s="142" t="s">
        <v>148</v>
      </c>
      <c r="D117" s="90">
        <v>3528.0</v>
      </c>
      <c r="E117" s="91">
        <v>-63.15</v>
      </c>
      <c r="F117" s="47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116"/>
      <c r="R117" s="48"/>
      <c r="S117" s="48"/>
      <c r="T117" s="47"/>
      <c r="U117" s="49"/>
      <c r="V117" s="49"/>
      <c r="W117" s="49"/>
      <c r="X117" s="49"/>
      <c r="Y117" s="49"/>
      <c r="Z117" s="49"/>
      <c r="AA117" s="49"/>
      <c r="AB117" s="49"/>
      <c r="AC117" s="117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144">
        <v>-63.15</v>
      </c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50"/>
      <c r="BB117" s="46">
        <f t="shared" si="1"/>
        <v>0</v>
      </c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</row>
    <row r="118" ht="22.5" customHeight="1">
      <c r="A118" s="107">
        <v>43816.0</v>
      </c>
      <c r="B118" s="86" t="s">
        <v>140</v>
      </c>
      <c r="C118" s="100" t="s">
        <v>175</v>
      </c>
      <c r="D118" s="97"/>
      <c r="E118" s="91">
        <v>50.0</v>
      </c>
      <c r="F118" s="47"/>
      <c r="G118" s="48"/>
      <c r="H118" s="48"/>
      <c r="I118" s="74">
        <v>50.0</v>
      </c>
      <c r="J118" s="48"/>
      <c r="K118" s="48"/>
      <c r="L118" s="48"/>
      <c r="M118" s="48"/>
      <c r="N118" s="48"/>
      <c r="O118" s="48"/>
      <c r="P118" s="48"/>
      <c r="Q118" s="116"/>
      <c r="R118" s="48"/>
      <c r="S118" s="48"/>
      <c r="T118" s="47"/>
      <c r="U118" s="49"/>
      <c r="V118" s="49"/>
      <c r="W118" s="49"/>
      <c r="X118" s="49"/>
      <c r="Y118" s="49"/>
      <c r="Z118" s="49"/>
      <c r="AA118" s="49"/>
      <c r="AB118" s="49"/>
      <c r="AC118" s="117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117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50"/>
      <c r="BB118" s="46">
        <f t="shared" si="1"/>
        <v>0</v>
      </c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</row>
    <row r="119" ht="22.5" customHeight="1">
      <c r="A119" s="107">
        <v>43816.0</v>
      </c>
      <c r="B119" s="86" t="s">
        <v>140</v>
      </c>
      <c r="C119" s="100" t="s">
        <v>175</v>
      </c>
      <c r="D119" s="97"/>
      <c r="E119" s="91">
        <v>25.0</v>
      </c>
      <c r="F119" s="47"/>
      <c r="G119" s="48"/>
      <c r="H119" s="48"/>
      <c r="I119" s="74">
        <v>25.0</v>
      </c>
      <c r="J119" s="48"/>
      <c r="K119" s="48"/>
      <c r="L119" s="48"/>
      <c r="M119" s="48"/>
      <c r="N119" s="48"/>
      <c r="O119" s="48"/>
      <c r="P119" s="48"/>
      <c r="Q119" s="116"/>
      <c r="R119" s="48"/>
      <c r="S119" s="48"/>
      <c r="T119" s="47"/>
      <c r="U119" s="49"/>
      <c r="V119" s="49"/>
      <c r="W119" s="49"/>
      <c r="X119" s="49"/>
      <c r="Y119" s="49"/>
      <c r="Z119" s="49"/>
      <c r="AA119" s="49"/>
      <c r="AB119" s="49"/>
      <c r="AC119" s="117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117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50"/>
      <c r="BB119" s="46">
        <f t="shared" si="1"/>
        <v>0</v>
      </c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</row>
    <row r="120" ht="22.5" customHeight="1">
      <c r="A120" s="107">
        <v>43816.0</v>
      </c>
      <c r="B120" s="86" t="s">
        <v>140</v>
      </c>
      <c r="C120" s="100" t="s">
        <v>175</v>
      </c>
      <c r="D120" s="97"/>
      <c r="E120" s="91">
        <v>25.0</v>
      </c>
      <c r="F120" s="47"/>
      <c r="G120" s="48"/>
      <c r="H120" s="48"/>
      <c r="I120" s="74">
        <v>25.0</v>
      </c>
      <c r="J120" s="48"/>
      <c r="K120" s="48"/>
      <c r="L120" s="48"/>
      <c r="M120" s="48"/>
      <c r="N120" s="48"/>
      <c r="O120" s="48"/>
      <c r="P120" s="48"/>
      <c r="Q120" s="116"/>
      <c r="R120" s="48"/>
      <c r="S120" s="48"/>
      <c r="T120" s="47"/>
      <c r="U120" s="49"/>
      <c r="V120" s="49"/>
      <c r="W120" s="49"/>
      <c r="X120" s="49"/>
      <c r="Y120" s="49"/>
      <c r="Z120" s="49"/>
      <c r="AA120" s="49"/>
      <c r="AB120" s="49"/>
      <c r="AC120" s="117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117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50"/>
      <c r="BB120" s="46">
        <f t="shared" si="1"/>
        <v>0</v>
      </c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</row>
    <row r="121" ht="32.25" customHeight="1">
      <c r="A121" s="107">
        <v>43817.0</v>
      </c>
      <c r="B121" s="86" t="s">
        <v>248</v>
      </c>
      <c r="C121" s="96" t="s">
        <v>148</v>
      </c>
      <c r="D121" s="97"/>
      <c r="E121" s="91">
        <v>-99.0</v>
      </c>
      <c r="F121" s="47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116"/>
      <c r="R121" s="48"/>
      <c r="S121" s="48"/>
      <c r="T121" s="47"/>
      <c r="U121" s="49"/>
      <c r="V121" s="49"/>
      <c r="W121" s="49"/>
      <c r="X121" s="49"/>
      <c r="Y121" s="49"/>
      <c r="Z121" s="49"/>
      <c r="AA121" s="49"/>
      <c r="AB121" s="49"/>
      <c r="AC121" s="117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144">
        <v>-99.0</v>
      </c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50"/>
      <c r="BB121" s="46">
        <f t="shared" si="1"/>
        <v>0</v>
      </c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</row>
    <row r="122" ht="22.5" customHeight="1">
      <c r="A122" s="107">
        <v>43817.0</v>
      </c>
      <c r="B122" s="86" t="s">
        <v>171</v>
      </c>
      <c r="C122" s="96" t="s">
        <v>142</v>
      </c>
      <c r="D122" s="97"/>
      <c r="E122" s="91">
        <v>-82.54</v>
      </c>
      <c r="F122" s="47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116"/>
      <c r="R122" s="48"/>
      <c r="S122" s="48"/>
      <c r="T122" s="47"/>
      <c r="U122" s="49"/>
      <c r="V122" s="49"/>
      <c r="W122" s="49"/>
      <c r="X122" s="49"/>
      <c r="Y122" s="49"/>
      <c r="Z122" s="49"/>
      <c r="AA122" s="49"/>
      <c r="AB122" s="49"/>
      <c r="AC122" s="117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117"/>
      <c r="AP122" s="49"/>
      <c r="AQ122" s="75">
        <v>-82.54</v>
      </c>
      <c r="AR122" s="49"/>
      <c r="AS122" s="49"/>
      <c r="AT122" s="49"/>
      <c r="AU122" s="49"/>
      <c r="AV122" s="49"/>
      <c r="AW122" s="49"/>
      <c r="AX122" s="49"/>
      <c r="AY122" s="49"/>
      <c r="AZ122" s="49"/>
      <c r="BA122" s="50"/>
      <c r="BB122" s="46">
        <f t="shared" si="1"/>
        <v>0</v>
      </c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</row>
    <row r="123" ht="22.5" customHeight="1">
      <c r="A123" s="107">
        <v>43819.0</v>
      </c>
      <c r="B123" s="89" t="s">
        <v>249</v>
      </c>
      <c r="C123" s="100" t="s">
        <v>250</v>
      </c>
      <c r="D123" s="90">
        <v>3532.0</v>
      </c>
      <c r="E123" s="91">
        <v>-1500.0</v>
      </c>
      <c r="F123" s="47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116"/>
      <c r="R123" s="48"/>
      <c r="S123" s="48"/>
      <c r="T123" s="47"/>
      <c r="U123" s="49"/>
      <c r="V123" s="49"/>
      <c r="W123" s="49"/>
      <c r="X123" s="49"/>
      <c r="Y123" s="49"/>
      <c r="Z123" s="49"/>
      <c r="AA123" s="49"/>
      <c r="AB123" s="49"/>
      <c r="AC123" s="117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117"/>
      <c r="AP123" s="49"/>
      <c r="AQ123" s="49"/>
      <c r="AR123" s="49"/>
      <c r="AS123" s="49"/>
      <c r="AT123" s="49"/>
      <c r="AU123" s="49"/>
      <c r="AV123" s="49"/>
      <c r="AW123" s="75">
        <v>-1500.0</v>
      </c>
      <c r="AX123" s="49"/>
      <c r="AY123" s="49"/>
      <c r="AZ123" s="49"/>
      <c r="BA123" s="50"/>
      <c r="BB123" s="46">
        <f t="shared" si="1"/>
        <v>0</v>
      </c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</row>
    <row r="124" ht="22.5" customHeight="1">
      <c r="A124" s="107">
        <v>43822.0</v>
      </c>
      <c r="B124" s="86" t="s">
        <v>251</v>
      </c>
      <c r="C124" s="96" t="s">
        <v>148</v>
      </c>
      <c r="D124" s="97"/>
      <c r="E124" s="91">
        <v>-32.9</v>
      </c>
      <c r="F124" s="47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116"/>
      <c r="R124" s="48"/>
      <c r="S124" s="48"/>
      <c r="T124" s="47"/>
      <c r="U124" s="49"/>
      <c r="V124" s="49"/>
      <c r="W124" s="49"/>
      <c r="X124" s="49"/>
      <c r="Y124" s="49"/>
      <c r="Z124" s="49"/>
      <c r="AA124" s="49"/>
      <c r="AB124" s="49"/>
      <c r="AC124" s="117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144">
        <v>-32.9</v>
      </c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50"/>
      <c r="BB124" s="46">
        <f t="shared" si="1"/>
        <v>0</v>
      </c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</row>
    <row r="125" ht="22.5" customHeight="1">
      <c r="A125" s="107">
        <v>43822.0</v>
      </c>
      <c r="B125" s="86" t="s">
        <v>140</v>
      </c>
      <c r="C125" s="100" t="s">
        <v>209</v>
      </c>
      <c r="D125" s="97"/>
      <c r="E125" s="91">
        <v>40.0</v>
      </c>
      <c r="F125" s="47"/>
      <c r="G125" s="48"/>
      <c r="H125" s="48"/>
      <c r="I125" s="74">
        <v>40.0</v>
      </c>
      <c r="J125" s="48"/>
      <c r="K125" s="48"/>
      <c r="L125" s="48"/>
      <c r="M125" s="48"/>
      <c r="N125" s="48"/>
      <c r="O125" s="48"/>
      <c r="P125" s="48"/>
      <c r="Q125" s="116"/>
      <c r="R125" s="48"/>
      <c r="S125" s="48"/>
      <c r="T125" s="47"/>
      <c r="U125" s="49"/>
      <c r="V125" s="49"/>
      <c r="W125" s="49"/>
      <c r="X125" s="49"/>
      <c r="Y125" s="49"/>
      <c r="Z125" s="49"/>
      <c r="AA125" s="49"/>
      <c r="AB125" s="49"/>
      <c r="AC125" s="117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117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50"/>
      <c r="BB125" s="46">
        <f t="shared" si="1"/>
        <v>0</v>
      </c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</row>
    <row r="126" ht="22.5" customHeight="1">
      <c r="A126" s="107">
        <v>43822.0</v>
      </c>
      <c r="B126" s="86" t="s">
        <v>140</v>
      </c>
      <c r="C126" s="100" t="s">
        <v>175</v>
      </c>
      <c r="D126" s="97"/>
      <c r="E126" s="91">
        <v>20.0</v>
      </c>
      <c r="F126" s="47"/>
      <c r="G126" s="48"/>
      <c r="H126" s="48"/>
      <c r="I126" s="74">
        <v>20.0</v>
      </c>
      <c r="J126" s="48"/>
      <c r="K126" s="48"/>
      <c r="L126" s="48"/>
      <c r="M126" s="48"/>
      <c r="N126" s="48"/>
      <c r="O126" s="48"/>
      <c r="P126" s="48"/>
      <c r="Q126" s="116"/>
      <c r="R126" s="48"/>
      <c r="S126" s="48"/>
      <c r="T126" s="47"/>
      <c r="U126" s="49"/>
      <c r="V126" s="49"/>
      <c r="W126" s="49"/>
      <c r="X126" s="49"/>
      <c r="Y126" s="49"/>
      <c r="Z126" s="49"/>
      <c r="AA126" s="49"/>
      <c r="AB126" s="49"/>
      <c r="AC126" s="117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117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50"/>
      <c r="BB126" s="46">
        <f t="shared" si="1"/>
        <v>0</v>
      </c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</row>
    <row r="127" ht="22.5" customHeight="1">
      <c r="A127" s="107">
        <v>43822.0</v>
      </c>
      <c r="B127" s="86" t="s">
        <v>140</v>
      </c>
      <c r="C127" s="100" t="s">
        <v>148</v>
      </c>
      <c r="D127" s="97"/>
      <c r="E127" s="91">
        <v>5.0</v>
      </c>
      <c r="F127" s="47"/>
      <c r="G127" s="48"/>
      <c r="H127" s="48"/>
      <c r="I127" s="48"/>
      <c r="J127" s="48"/>
      <c r="K127" s="48"/>
      <c r="L127" s="48"/>
      <c r="M127" s="48"/>
      <c r="N127" s="48"/>
      <c r="O127" s="74">
        <v>5.0</v>
      </c>
      <c r="P127" s="48"/>
      <c r="Q127" s="116"/>
      <c r="R127" s="48"/>
      <c r="S127" s="48"/>
      <c r="T127" s="47"/>
      <c r="U127" s="49"/>
      <c r="V127" s="49"/>
      <c r="W127" s="49"/>
      <c r="X127" s="49"/>
      <c r="Y127" s="49"/>
      <c r="Z127" s="49"/>
      <c r="AA127" s="49"/>
      <c r="AB127" s="49"/>
      <c r="AC127" s="117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117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50"/>
      <c r="BB127" s="46">
        <f t="shared" si="1"/>
        <v>0</v>
      </c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</row>
    <row r="128" ht="15.75" customHeight="1">
      <c r="A128" s="107">
        <v>43822.0</v>
      </c>
      <c r="B128" s="86" t="s">
        <v>140</v>
      </c>
      <c r="C128" s="100" t="s">
        <v>148</v>
      </c>
      <c r="D128" s="97"/>
      <c r="E128" s="91">
        <v>5.0</v>
      </c>
      <c r="F128" s="47"/>
      <c r="G128" s="48"/>
      <c r="H128" s="48"/>
      <c r="I128" s="48"/>
      <c r="J128" s="48"/>
      <c r="K128" s="48"/>
      <c r="L128" s="48"/>
      <c r="M128" s="48"/>
      <c r="N128" s="48"/>
      <c r="O128" s="74">
        <v>5.0</v>
      </c>
      <c r="P128" s="48"/>
      <c r="Q128" s="116"/>
      <c r="R128" s="48"/>
      <c r="S128" s="48"/>
      <c r="T128" s="47"/>
      <c r="U128" s="49"/>
      <c r="V128" s="49"/>
      <c r="W128" s="49"/>
      <c r="X128" s="49"/>
      <c r="Y128" s="49"/>
      <c r="Z128" s="49"/>
      <c r="AA128" s="49"/>
      <c r="AB128" s="49"/>
      <c r="AC128" s="117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117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50"/>
      <c r="BB128" s="46">
        <f t="shared" si="1"/>
        <v>0</v>
      </c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</row>
    <row r="129" ht="15.75" customHeight="1">
      <c r="A129" s="107">
        <v>43824.0</v>
      </c>
      <c r="B129" s="86" t="s">
        <v>127</v>
      </c>
      <c r="C129" s="101"/>
      <c r="D129" s="97"/>
      <c r="E129" s="91">
        <v>0.94</v>
      </c>
      <c r="F129" s="47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116"/>
      <c r="R129" s="48"/>
      <c r="S129" s="74">
        <v>0.94</v>
      </c>
      <c r="T129" s="47"/>
      <c r="U129" s="49"/>
      <c r="V129" s="49"/>
      <c r="W129" s="49"/>
      <c r="X129" s="49"/>
      <c r="Y129" s="49"/>
      <c r="Z129" s="49"/>
      <c r="AA129" s="49"/>
      <c r="AB129" s="49"/>
      <c r="AC129" s="117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117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50"/>
      <c r="BB129" s="46">
        <f t="shared" si="1"/>
        <v>0</v>
      </c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</row>
    <row r="130" ht="15.75" customHeight="1">
      <c r="A130" s="102" t="s">
        <v>252</v>
      </c>
      <c r="B130" s="103"/>
      <c r="E130" s="146">
        <f>SUM(E88:E129)</f>
        <v>22868.79</v>
      </c>
      <c r="F130" s="47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116"/>
      <c r="R130" s="48"/>
      <c r="S130" s="48"/>
      <c r="T130" s="47"/>
      <c r="U130" s="49"/>
      <c r="V130" s="49"/>
      <c r="W130" s="49"/>
      <c r="X130" s="49"/>
      <c r="Y130" s="49"/>
      <c r="Z130" s="49"/>
      <c r="AA130" s="49"/>
      <c r="AB130" s="49"/>
      <c r="AC130" s="117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117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50"/>
      <c r="BB130" s="46">
        <f t="shared" si="1"/>
        <v>-22868.79</v>
      </c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</row>
    <row r="131" ht="15.75" customHeight="1">
      <c r="F131" s="47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116"/>
      <c r="R131" s="48"/>
      <c r="S131" s="48"/>
      <c r="T131" s="47"/>
      <c r="U131" s="49"/>
      <c r="V131" s="49"/>
      <c r="W131" s="49"/>
      <c r="X131" s="49"/>
      <c r="Y131" s="49"/>
      <c r="Z131" s="49"/>
      <c r="AA131" s="49"/>
      <c r="AB131" s="49"/>
      <c r="AC131" s="117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117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50"/>
      <c r="BB131" s="46">
        <f t="shared" si="1"/>
        <v>0</v>
      </c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</row>
    <row r="132" ht="15.75" customHeight="1">
      <c r="A132" s="107">
        <v>43826.0</v>
      </c>
      <c r="B132" s="147" t="s">
        <v>128</v>
      </c>
      <c r="C132" s="22" t="s">
        <v>253</v>
      </c>
      <c r="D132" s="130">
        <v>3534.0</v>
      </c>
      <c r="E132" s="130">
        <v>-47.5</v>
      </c>
      <c r="F132" s="47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116"/>
      <c r="R132" s="48"/>
      <c r="S132" s="48"/>
      <c r="T132" s="47"/>
      <c r="U132" s="49"/>
      <c r="V132" s="49"/>
      <c r="W132" s="49"/>
      <c r="X132" s="49"/>
      <c r="Y132" s="49"/>
      <c r="Z132" s="49"/>
      <c r="AA132" s="49"/>
      <c r="AB132" s="49"/>
      <c r="AC132" s="117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117"/>
      <c r="AP132" s="49"/>
      <c r="AQ132" s="49"/>
      <c r="AR132" s="49"/>
      <c r="AS132" s="49"/>
      <c r="AT132" s="49"/>
      <c r="AU132" s="49"/>
      <c r="AV132" s="49"/>
      <c r="AW132" s="75">
        <v>-47.5</v>
      </c>
      <c r="AX132" s="49"/>
      <c r="AY132" s="49"/>
      <c r="AZ132" s="49"/>
      <c r="BA132" s="50"/>
      <c r="BB132" s="46">
        <f t="shared" si="1"/>
        <v>0</v>
      </c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</row>
    <row r="133" ht="15.75" customHeight="1">
      <c r="A133" s="85">
        <v>43833.0</v>
      </c>
      <c r="B133" s="131" t="s">
        <v>140</v>
      </c>
      <c r="C133" s="22" t="s">
        <v>175</v>
      </c>
      <c r="E133" s="22">
        <v>40.0</v>
      </c>
      <c r="F133" s="47"/>
      <c r="G133" s="48"/>
      <c r="H133" s="48"/>
      <c r="I133" s="74">
        <v>40.0</v>
      </c>
      <c r="J133" s="48"/>
      <c r="K133" s="48"/>
      <c r="L133" s="48"/>
      <c r="M133" s="48"/>
      <c r="N133" s="48"/>
      <c r="O133" s="48"/>
      <c r="P133" s="48"/>
      <c r="Q133" s="116"/>
      <c r="R133" s="48"/>
      <c r="S133" s="48"/>
      <c r="T133" s="47"/>
      <c r="U133" s="49"/>
      <c r="V133" s="49"/>
      <c r="W133" s="49"/>
      <c r="X133" s="49"/>
      <c r="Y133" s="49"/>
      <c r="Z133" s="49"/>
      <c r="AA133" s="49"/>
      <c r="AB133" s="49"/>
      <c r="AC133" s="117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117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50"/>
      <c r="BB133" s="46">
        <f t="shared" si="1"/>
        <v>0</v>
      </c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</row>
    <row r="134" ht="15.75" customHeight="1">
      <c r="A134" s="85">
        <v>43837.0</v>
      </c>
      <c r="B134" s="131" t="s">
        <v>171</v>
      </c>
      <c r="C134" s="134"/>
      <c r="D134" s="132"/>
      <c r="E134" s="130">
        <v>-764.17</v>
      </c>
      <c r="F134" s="47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116"/>
      <c r="R134" s="48"/>
      <c r="S134" s="48"/>
      <c r="T134" s="47"/>
      <c r="U134" s="49"/>
      <c r="V134" s="49"/>
      <c r="W134" s="49"/>
      <c r="X134" s="49"/>
      <c r="Y134" s="49"/>
      <c r="Z134" s="49"/>
      <c r="AA134" s="49"/>
      <c r="AB134" s="49"/>
      <c r="AC134" s="117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117"/>
      <c r="AP134" s="49"/>
      <c r="AQ134" s="75">
        <v>-764.17</v>
      </c>
      <c r="AR134" s="49"/>
      <c r="AS134" s="49"/>
      <c r="AT134" s="49"/>
      <c r="AU134" s="49"/>
      <c r="AV134" s="49"/>
      <c r="AW134" s="49"/>
      <c r="AX134" s="49"/>
      <c r="AY134" s="49"/>
      <c r="AZ134" s="49"/>
      <c r="BA134" s="50"/>
      <c r="BB134" s="46">
        <f t="shared" si="1"/>
        <v>0</v>
      </c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</row>
    <row r="135" ht="15.75" customHeight="1">
      <c r="A135" s="85">
        <v>43839.0</v>
      </c>
      <c r="B135" s="129" t="s">
        <v>217</v>
      </c>
      <c r="C135" s="124" t="s">
        <v>254</v>
      </c>
      <c r="D135" s="130">
        <v>3537.0</v>
      </c>
      <c r="E135" s="130">
        <v>-74.14</v>
      </c>
      <c r="F135" s="47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116"/>
      <c r="R135" s="48"/>
      <c r="S135" s="48"/>
      <c r="T135" s="47"/>
      <c r="U135" s="49"/>
      <c r="V135" s="49"/>
      <c r="W135" s="49"/>
      <c r="X135" s="49"/>
      <c r="Y135" s="49"/>
      <c r="Z135" s="49"/>
      <c r="AA135" s="49"/>
      <c r="AB135" s="49"/>
      <c r="AC135" s="117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144">
        <v>-74.14</v>
      </c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50"/>
      <c r="BB135" s="46">
        <f t="shared" si="1"/>
        <v>0</v>
      </c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</row>
    <row r="136" ht="15.75" customHeight="1">
      <c r="A136" s="85">
        <v>43854.0</v>
      </c>
      <c r="B136" s="129" t="s">
        <v>217</v>
      </c>
      <c r="C136" s="124" t="s">
        <v>255</v>
      </c>
      <c r="D136" s="130">
        <v>3536.0</v>
      </c>
      <c r="E136" s="130">
        <v>-24.0</v>
      </c>
      <c r="F136" s="47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116"/>
      <c r="R136" s="48"/>
      <c r="S136" s="48"/>
      <c r="T136" s="47"/>
      <c r="U136" s="49"/>
      <c r="V136" s="49"/>
      <c r="W136" s="49"/>
      <c r="X136" s="49"/>
      <c r="Y136" s="49"/>
      <c r="Z136" s="49"/>
      <c r="AA136" s="49"/>
      <c r="AB136" s="49"/>
      <c r="AC136" s="117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144">
        <v>-24.0</v>
      </c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50"/>
      <c r="BB136" s="46">
        <f t="shared" si="1"/>
        <v>0</v>
      </c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</row>
    <row r="137" ht="15.75" customHeight="1">
      <c r="A137" s="85">
        <v>43854.0</v>
      </c>
      <c r="B137" s="129" t="s">
        <v>217</v>
      </c>
      <c r="C137" s="124" t="s">
        <v>255</v>
      </c>
      <c r="D137" s="130">
        <v>3535.0</v>
      </c>
      <c r="E137" s="130">
        <v>-15.87</v>
      </c>
      <c r="F137" s="47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116"/>
      <c r="R137" s="48"/>
      <c r="S137" s="48"/>
      <c r="T137" s="47"/>
      <c r="U137" s="49"/>
      <c r="V137" s="49"/>
      <c r="W137" s="49"/>
      <c r="X137" s="49"/>
      <c r="Y137" s="49"/>
      <c r="Z137" s="49"/>
      <c r="AA137" s="49"/>
      <c r="AB137" s="49"/>
      <c r="AC137" s="117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144">
        <v>-15.87</v>
      </c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50"/>
      <c r="BB137" s="46">
        <f t="shared" si="1"/>
        <v>0</v>
      </c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</row>
    <row r="138" ht="15.75" customHeight="1">
      <c r="A138" s="85">
        <v>43856.0</v>
      </c>
      <c r="B138" s="131" t="s">
        <v>127</v>
      </c>
      <c r="C138" s="132"/>
      <c r="D138" s="132"/>
      <c r="E138" s="130">
        <v>0.97</v>
      </c>
      <c r="F138" s="47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116"/>
      <c r="R138" s="48"/>
      <c r="S138" s="74">
        <v>0.97</v>
      </c>
      <c r="T138" s="47"/>
      <c r="U138" s="49"/>
      <c r="V138" s="49"/>
      <c r="W138" s="49"/>
      <c r="X138" s="49"/>
      <c r="Y138" s="49"/>
      <c r="Z138" s="49"/>
      <c r="AA138" s="49"/>
      <c r="AB138" s="49"/>
      <c r="AC138" s="117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117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50"/>
      <c r="BB138" s="46">
        <f t="shared" si="1"/>
        <v>0</v>
      </c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</row>
    <row r="139" ht="15.75" customHeight="1">
      <c r="A139" s="102" t="s">
        <v>256</v>
      </c>
      <c r="B139" s="103"/>
      <c r="E139" s="146">
        <f>SUM(E130:E138)</f>
        <v>21984.08</v>
      </c>
      <c r="F139" s="47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116"/>
      <c r="R139" s="48"/>
      <c r="S139" s="48"/>
      <c r="T139" s="47"/>
      <c r="U139" s="49"/>
      <c r="V139" s="49"/>
      <c r="W139" s="49"/>
      <c r="X139" s="49"/>
      <c r="Y139" s="49"/>
      <c r="Z139" s="49"/>
      <c r="AA139" s="49"/>
      <c r="AB139" s="49"/>
      <c r="AC139" s="117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117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50"/>
      <c r="BB139" s="46">
        <f t="shared" si="1"/>
        <v>-21984.08</v>
      </c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</row>
    <row r="140" ht="15.75" customHeight="1">
      <c r="F140" s="47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116"/>
      <c r="R140" s="48"/>
      <c r="S140" s="48"/>
      <c r="T140" s="47"/>
      <c r="U140" s="49"/>
      <c r="V140" s="49"/>
      <c r="W140" s="49"/>
      <c r="X140" s="49"/>
      <c r="Y140" s="49"/>
      <c r="Z140" s="49"/>
      <c r="AA140" s="49"/>
      <c r="AB140" s="49"/>
      <c r="AC140" s="117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117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50"/>
      <c r="BB140" s="46">
        <f t="shared" si="1"/>
        <v>0</v>
      </c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</row>
    <row r="141" ht="15.75" customHeight="1">
      <c r="A141" s="85">
        <v>43864.0</v>
      </c>
      <c r="B141" s="148" t="s">
        <v>217</v>
      </c>
      <c r="C141" s="124" t="s">
        <v>257</v>
      </c>
      <c r="D141" s="149">
        <v>3538.0</v>
      </c>
      <c r="E141" s="130">
        <v>-250.0</v>
      </c>
      <c r="F141" s="47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116"/>
      <c r="R141" s="48"/>
      <c r="S141" s="48"/>
      <c r="T141" s="47"/>
      <c r="U141" s="49"/>
      <c r="V141" s="49"/>
      <c r="W141" s="49"/>
      <c r="X141" s="49"/>
      <c r="Y141" s="49"/>
      <c r="Z141" s="49"/>
      <c r="AA141" s="49"/>
      <c r="AB141" s="49"/>
      <c r="AC141" s="117"/>
      <c r="AD141" s="49"/>
      <c r="AE141" s="49"/>
      <c r="AF141" s="49"/>
      <c r="AG141" s="49"/>
      <c r="AH141" s="75">
        <v>-250.0</v>
      </c>
      <c r="AI141" s="49"/>
      <c r="AJ141" s="49"/>
      <c r="AK141" s="49"/>
      <c r="AL141" s="49"/>
      <c r="AM141" s="49"/>
      <c r="AN141" s="49"/>
      <c r="AO141" s="117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50"/>
      <c r="BB141" s="46">
        <f t="shared" si="1"/>
        <v>0</v>
      </c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</row>
    <row r="142" ht="15.75" customHeight="1">
      <c r="A142" s="85">
        <v>43865.0</v>
      </c>
      <c r="B142" s="129" t="s">
        <v>217</v>
      </c>
      <c r="C142" s="124" t="s">
        <v>258</v>
      </c>
      <c r="D142" s="149">
        <v>3540.0</v>
      </c>
      <c r="E142" s="130">
        <v>-13.85</v>
      </c>
      <c r="F142" s="47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116"/>
      <c r="R142" s="48"/>
      <c r="S142" s="48"/>
      <c r="T142" s="47"/>
      <c r="U142" s="49"/>
      <c r="V142" s="49"/>
      <c r="W142" s="49"/>
      <c r="X142" s="49"/>
      <c r="Y142" s="49"/>
      <c r="Z142" s="49"/>
      <c r="AA142" s="49"/>
      <c r="AB142" s="49"/>
      <c r="AC142" s="117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144">
        <v>-13.85</v>
      </c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50"/>
      <c r="BB142" s="46">
        <f t="shared" si="1"/>
        <v>0</v>
      </c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</row>
    <row r="143" ht="15.75" customHeight="1">
      <c r="A143" s="85">
        <v>43866.0</v>
      </c>
      <c r="B143" s="150" t="s">
        <v>217</v>
      </c>
      <c r="C143" s="100" t="s">
        <v>259</v>
      </c>
      <c r="D143" s="120" t="s">
        <v>260</v>
      </c>
      <c r="E143" s="91">
        <v>-250.0</v>
      </c>
      <c r="F143" s="47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116"/>
      <c r="R143" s="48"/>
      <c r="S143" s="48"/>
      <c r="T143" s="47"/>
      <c r="U143" s="49"/>
      <c r="V143" s="49"/>
      <c r="W143" s="49"/>
      <c r="X143" s="49"/>
      <c r="Y143" s="49"/>
      <c r="Z143" s="49"/>
      <c r="AA143" s="49"/>
      <c r="AB143" s="49"/>
      <c r="AC143" s="117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117"/>
      <c r="AP143" s="49"/>
      <c r="AQ143" s="49"/>
      <c r="AR143" s="49"/>
      <c r="AS143" s="49"/>
      <c r="AT143" s="49"/>
      <c r="AU143" s="49"/>
      <c r="AV143" s="49"/>
      <c r="AW143" s="49"/>
      <c r="AX143" s="75">
        <v>-250.0</v>
      </c>
      <c r="AY143" s="49"/>
      <c r="AZ143" s="49"/>
      <c r="BA143" s="50"/>
      <c r="BB143" s="46">
        <f t="shared" si="1"/>
        <v>0</v>
      </c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</row>
    <row r="144" ht="15.75" customHeight="1">
      <c r="A144" s="85">
        <v>43868.0</v>
      </c>
      <c r="B144" s="86" t="s">
        <v>140</v>
      </c>
      <c r="C144" s="100" t="s">
        <v>261</v>
      </c>
      <c r="D144" s="90"/>
      <c r="E144" s="91">
        <v>2821.3</v>
      </c>
      <c r="F144" s="47"/>
      <c r="G144" s="48"/>
      <c r="H144" s="48"/>
      <c r="I144" s="48"/>
      <c r="J144" s="48"/>
      <c r="K144" s="48"/>
      <c r="L144" s="48"/>
      <c r="M144" s="74">
        <v>2571.3</v>
      </c>
      <c r="N144" s="48"/>
      <c r="O144" s="48"/>
      <c r="P144" s="48"/>
      <c r="Q144" s="116"/>
      <c r="R144" s="74">
        <v>250.0</v>
      </c>
      <c r="S144" s="48"/>
      <c r="T144" s="47"/>
      <c r="U144" s="49"/>
      <c r="V144" s="49"/>
      <c r="W144" s="49"/>
      <c r="X144" s="49"/>
      <c r="Y144" s="49"/>
      <c r="Z144" s="49"/>
      <c r="AA144" s="49"/>
      <c r="AB144" s="49"/>
      <c r="AC144" s="117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117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50"/>
      <c r="BB144" s="46">
        <f t="shared" si="1"/>
        <v>0</v>
      </c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</row>
    <row r="145" ht="15.75" customHeight="1">
      <c r="A145" s="85">
        <v>43871.0</v>
      </c>
      <c r="B145" s="123" t="s">
        <v>217</v>
      </c>
      <c r="C145" s="100" t="s">
        <v>255</v>
      </c>
      <c r="D145" s="120" t="s">
        <v>262</v>
      </c>
      <c r="E145" s="91">
        <v>-8.52</v>
      </c>
      <c r="F145" s="47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116"/>
      <c r="R145" s="48"/>
      <c r="S145" s="48"/>
      <c r="T145" s="47"/>
      <c r="U145" s="49"/>
      <c r="V145" s="49"/>
      <c r="W145" s="49"/>
      <c r="X145" s="49"/>
      <c r="Y145" s="49"/>
      <c r="Z145" s="49"/>
      <c r="AA145" s="49"/>
      <c r="AB145" s="49"/>
      <c r="AC145" s="117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144">
        <v>-8.52</v>
      </c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50"/>
      <c r="BB145" s="46">
        <f t="shared" si="1"/>
        <v>0</v>
      </c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</row>
    <row r="146" ht="15.75" customHeight="1">
      <c r="A146" s="85">
        <v>43872.0</v>
      </c>
      <c r="B146" s="123" t="s">
        <v>217</v>
      </c>
      <c r="C146" s="100" t="s">
        <v>263</v>
      </c>
      <c r="D146" s="120" t="s">
        <v>264</v>
      </c>
      <c r="E146" s="91">
        <v>-57.47</v>
      </c>
      <c r="F146" s="47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116"/>
      <c r="R146" s="48"/>
      <c r="S146" s="48"/>
      <c r="T146" s="47"/>
      <c r="U146" s="49"/>
      <c r="V146" s="49"/>
      <c r="W146" s="49"/>
      <c r="X146" s="49"/>
      <c r="Y146" s="49"/>
      <c r="Z146" s="49"/>
      <c r="AA146" s="49"/>
      <c r="AB146" s="49"/>
      <c r="AC146" s="117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144">
        <v>-57.47</v>
      </c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50"/>
      <c r="BB146" s="46">
        <f t="shared" si="1"/>
        <v>0</v>
      </c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</row>
    <row r="147" ht="15.75" customHeight="1">
      <c r="A147" s="85">
        <v>43872.0</v>
      </c>
      <c r="B147" s="123" t="s">
        <v>217</v>
      </c>
      <c r="C147" s="100" t="s">
        <v>263</v>
      </c>
      <c r="D147" s="120" t="s">
        <v>265</v>
      </c>
      <c r="E147" s="91">
        <v>-31.57</v>
      </c>
      <c r="F147" s="47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116"/>
      <c r="R147" s="48"/>
      <c r="S147" s="48"/>
      <c r="T147" s="47"/>
      <c r="U147" s="49"/>
      <c r="V147" s="49"/>
      <c r="W147" s="49"/>
      <c r="X147" s="49"/>
      <c r="Y147" s="49"/>
      <c r="Z147" s="49"/>
      <c r="AA147" s="49"/>
      <c r="AB147" s="49"/>
      <c r="AC147" s="117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144">
        <v>-31.57</v>
      </c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50"/>
      <c r="BB147" s="46">
        <f t="shared" si="1"/>
        <v>0</v>
      </c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</row>
    <row r="148" ht="15.75" customHeight="1">
      <c r="A148" s="85">
        <v>43879.0</v>
      </c>
      <c r="B148" s="86" t="s">
        <v>140</v>
      </c>
      <c r="C148" s="100" t="s">
        <v>266</v>
      </c>
      <c r="D148" s="97"/>
      <c r="E148" s="91">
        <v>582.6</v>
      </c>
      <c r="F148" s="47"/>
      <c r="G148" s="48"/>
      <c r="H148" s="48"/>
      <c r="I148" s="48"/>
      <c r="J148" s="48"/>
      <c r="K148" s="48"/>
      <c r="L148" s="48"/>
      <c r="M148" s="48"/>
      <c r="N148" s="74">
        <v>582.6</v>
      </c>
      <c r="O148" s="48"/>
      <c r="P148" s="48"/>
      <c r="Q148" s="116"/>
      <c r="R148" s="48"/>
      <c r="S148" s="48"/>
      <c r="T148" s="47"/>
      <c r="U148" s="49"/>
      <c r="V148" s="49"/>
      <c r="W148" s="49"/>
      <c r="X148" s="49"/>
      <c r="Y148" s="49"/>
      <c r="Z148" s="49"/>
      <c r="AA148" s="49"/>
      <c r="AB148" s="49"/>
      <c r="AC148" s="117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117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50"/>
      <c r="BB148" s="46">
        <f t="shared" si="1"/>
        <v>0</v>
      </c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</row>
    <row r="149" ht="15.75" customHeight="1">
      <c r="A149" s="85">
        <v>43879.0</v>
      </c>
      <c r="B149" s="86" t="s">
        <v>140</v>
      </c>
      <c r="C149" s="100" t="s">
        <v>228</v>
      </c>
      <c r="D149" s="97"/>
      <c r="E149" s="91">
        <v>92.0</v>
      </c>
      <c r="F149" s="47"/>
      <c r="G149" s="48"/>
      <c r="H149" s="74">
        <v>92.0</v>
      </c>
      <c r="I149" s="48"/>
      <c r="J149" s="48"/>
      <c r="K149" s="48"/>
      <c r="L149" s="48"/>
      <c r="M149" s="48"/>
      <c r="N149" s="48"/>
      <c r="O149" s="48"/>
      <c r="P149" s="48"/>
      <c r="Q149" s="116"/>
      <c r="R149" s="48"/>
      <c r="S149" s="48"/>
      <c r="T149" s="47"/>
      <c r="U149" s="49"/>
      <c r="V149" s="49"/>
      <c r="W149" s="49"/>
      <c r="X149" s="49"/>
      <c r="Y149" s="49"/>
      <c r="Z149" s="49"/>
      <c r="AA149" s="49"/>
      <c r="AB149" s="49"/>
      <c r="AC149" s="117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117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50"/>
      <c r="BB149" s="46">
        <f t="shared" si="1"/>
        <v>0</v>
      </c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</row>
    <row r="150" ht="15.75" customHeight="1">
      <c r="A150" s="85">
        <v>43881.0</v>
      </c>
      <c r="B150" s="86" t="s">
        <v>267</v>
      </c>
      <c r="C150" s="125"/>
      <c r="D150" s="97"/>
      <c r="E150" s="91">
        <v>37.92</v>
      </c>
      <c r="F150" s="47"/>
      <c r="G150" s="48"/>
      <c r="H150" s="48"/>
      <c r="I150" s="48"/>
      <c r="J150" s="48"/>
      <c r="K150" s="48"/>
      <c r="L150" s="48"/>
      <c r="M150" s="48"/>
      <c r="N150" s="74">
        <v>37.92</v>
      </c>
      <c r="O150" s="48"/>
      <c r="P150" s="74"/>
      <c r="Q150" s="116"/>
      <c r="R150" s="48"/>
      <c r="S150" s="48"/>
      <c r="T150" s="47"/>
      <c r="U150" s="49"/>
      <c r="V150" s="49"/>
      <c r="W150" s="49"/>
      <c r="X150" s="49"/>
      <c r="Y150" s="49"/>
      <c r="Z150" s="49"/>
      <c r="AA150" s="49"/>
      <c r="AB150" s="49"/>
      <c r="AC150" s="117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117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50"/>
      <c r="BB150" s="46">
        <f t="shared" si="1"/>
        <v>0</v>
      </c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</row>
    <row r="151" ht="15.75" customHeight="1">
      <c r="A151" s="85">
        <v>43882.0</v>
      </c>
      <c r="B151" s="89" t="s">
        <v>268</v>
      </c>
      <c r="C151" s="100" t="s">
        <v>148</v>
      </c>
      <c r="D151" s="90">
        <v>3552.0</v>
      </c>
      <c r="E151" s="91">
        <v>-80.82</v>
      </c>
      <c r="F151" s="47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116"/>
      <c r="R151" s="48"/>
      <c r="S151" s="48"/>
      <c r="T151" s="47"/>
      <c r="U151" s="49"/>
      <c r="V151" s="49"/>
      <c r="W151" s="49"/>
      <c r="X151" s="49"/>
      <c r="Y151" s="49"/>
      <c r="Z151" s="49"/>
      <c r="AA151" s="49"/>
      <c r="AB151" s="49"/>
      <c r="AC151" s="117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144">
        <v>-80.82</v>
      </c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50"/>
      <c r="BB151" s="46">
        <f t="shared" si="1"/>
        <v>0</v>
      </c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</row>
    <row r="152" ht="15.75" customHeight="1">
      <c r="A152" s="85">
        <v>43882.0</v>
      </c>
      <c r="B152" s="89" t="s">
        <v>249</v>
      </c>
      <c r="C152" s="100" t="s">
        <v>269</v>
      </c>
      <c r="D152" s="90">
        <v>3547.0</v>
      </c>
      <c r="E152" s="91">
        <v>-5864.0</v>
      </c>
      <c r="F152" s="47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116"/>
      <c r="R152" s="48"/>
      <c r="S152" s="48"/>
      <c r="T152" s="47"/>
      <c r="U152" s="49"/>
      <c r="V152" s="49"/>
      <c r="W152" s="49"/>
      <c r="X152" s="49"/>
      <c r="Y152" s="49"/>
      <c r="Z152" s="49"/>
      <c r="AA152" s="49"/>
      <c r="AB152" s="49"/>
      <c r="AC152" s="117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117"/>
      <c r="AP152" s="75">
        <v>-5864.0</v>
      </c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50"/>
      <c r="BB152" s="46">
        <f t="shared" si="1"/>
        <v>0</v>
      </c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</row>
    <row r="153" ht="15.75" customHeight="1">
      <c r="A153" s="85">
        <v>43882.0</v>
      </c>
      <c r="B153" s="89" t="s">
        <v>190</v>
      </c>
      <c r="C153" s="100" t="s">
        <v>148</v>
      </c>
      <c r="D153" s="90">
        <v>3545.0</v>
      </c>
      <c r="E153" s="91">
        <v>-16.74</v>
      </c>
      <c r="F153" s="47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116"/>
      <c r="R153" s="48"/>
      <c r="S153" s="48"/>
      <c r="T153" s="47"/>
      <c r="U153" s="49"/>
      <c r="V153" s="49"/>
      <c r="W153" s="49"/>
      <c r="X153" s="49"/>
      <c r="Y153" s="49"/>
      <c r="Z153" s="49"/>
      <c r="AA153" s="49"/>
      <c r="AB153" s="49"/>
      <c r="AC153" s="117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144">
        <v>-16.74</v>
      </c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50"/>
      <c r="BB153" s="46">
        <f t="shared" si="1"/>
        <v>0</v>
      </c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</row>
    <row r="154" ht="15.75" customHeight="1">
      <c r="A154" s="85">
        <v>43885.0</v>
      </c>
      <c r="B154" s="89" t="s">
        <v>270</v>
      </c>
      <c r="C154" s="100" t="s">
        <v>271</v>
      </c>
      <c r="D154" s="90">
        <v>3549.0</v>
      </c>
      <c r="E154" s="91">
        <v>-102.24</v>
      </c>
      <c r="F154" s="47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116"/>
      <c r="R154" s="48"/>
      <c r="S154" s="48"/>
      <c r="T154" s="47"/>
      <c r="U154" s="49"/>
      <c r="V154" s="49"/>
      <c r="W154" s="49"/>
      <c r="X154" s="49"/>
      <c r="Y154" s="49"/>
      <c r="Z154" s="49"/>
      <c r="AA154" s="75">
        <v>-102.24</v>
      </c>
      <c r="AB154" s="49"/>
      <c r="AC154" s="117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117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50"/>
      <c r="BB154" s="46">
        <f t="shared" si="1"/>
        <v>0</v>
      </c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</row>
    <row r="155" ht="15.75" customHeight="1">
      <c r="A155" s="85">
        <v>43886.0</v>
      </c>
      <c r="B155" s="86" t="s">
        <v>127</v>
      </c>
      <c r="C155" s="101"/>
      <c r="D155" s="97"/>
      <c r="E155" s="91">
        <v>0.84</v>
      </c>
      <c r="F155" s="47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116"/>
      <c r="R155" s="48"/>
      <c r="S155" s="74">
        <v>0.84</v>
      </c>
      <c r="T155" s="47"/>
      <c r="U155" s="49"/>
      <c r="V155" s="49"/>
      <c r="W155" s="49"/>
      <c r="X155" s="49"/>
      <c r="Y155" s="49"/>
      <c r="Z155" s="49"/>
      <c r="AA155" s="49"/>
      <c r="AB155" s="49"/>
      <c r="AC155" s="117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117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50"/>
      <c r="BB155" s="46">
        <f t="shared" si="1"/>
        <v>0</v>
      </c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</row>
    <row r="156" ht="15.75" customHeight="1">
      <c r="A156" s="85">
        <v>43886.0</v>
      </c>
      <c r="B156" s="89" t="s">
        <v>272</v>
      </c>
      <c r="C156" s="100" t="s">
        <v>148</v>
      </c>
      <c r="D156" s="90">
        <v>3546.0</v>
      </c>
      <c r="E156" s="91">
        <v>-7.12</v>
      </c>
      <c r="F156" s="47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116"/>
      <c r="R156" s="48"/>
      <c r="S156" s="48"/>
      <c r="T156" s="47"/>
      <c r="U156" s="49"/>
      <c r="V156" s="49"/>
      <c r="W156" s="49"/>
      <c r="X156" s="49"/>
      <c r="Y156" s="49"/>
      <c r="Z156" s="49"/>
      <c r="AA156" s="49"/>
      <c r="AB156" s="49"/>
      <c r="AC156" s="117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144">
        <v>-7.12</v>
      </c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50"/>
      <c r="BB156" s="46">
        <f t="shared" si="1"/>
        <v>0</v>
      </c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</row>
    <row r="157" ht="15.75" customHeight="1">
      <c r="A157" s="85">
        <v>43886.0</v>
      </c>
      <c r="B157" s="89" t="s">
        <v>273</v>
      </c>
      <c r="C157" s="100" t="s">
        <v>148</v>
      </c>
      <c r="D157" s="90">
        <v>3551.0</v>
      </c>
      <c r="E157" s="91">
        <v>-15.79</v>
      </c>
      <c r="F157" s="47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116"/>
      <c r="R157" s="48"/>
      <c r="S157" s="48"/>
      <c r="T157" s="47"/>
      <c r="U157" s="49"/>
      <c r="V157" s="49"/>
      <c r="W157" s="49"/>
      <c r="X157" s="49"/>
      <c r="Y157" s="49"/>
      <c r="Z157" s="49"/>
      <c r="AA157" s="49"/>
      <c r="AB157" s="49"/>
      <c r="AC157" s="117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144">
        <v>-15.79</v>
      </c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50"/>
      <c r="BB157" s="46">
        <f t="shared" si="1"/>
        <v>0</v>
      </c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</row>
    <row r="158" ht="15.75" customHeight="1">
      <c r="A158" s="102" t="s">
        <v>274</v>
      </c>
      <c r="B158" s="103"/>
      <c r="E158" s="146">
        <f>SUM(E139:E157)</f>
        <v>18820.62</v>
      </c>
      <c r="F158" s="47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116"/>
      <c r="R158" s="48"/>
      <c r="S158" s="48"/>
      <c r="T158" s="47"/>
      <c r="U158" s="49"/>
      <c r="V158" s="49"/>
      <c r="W158" s="49"/>
      <c r="X158" s="49"/>
      <c r="Y158" s="49"/>
      <c r="Z158" s="49"/>
      <c r="AA158" s="49"/>
      <c r="AB158" s="49"/>
      <c r="AC158" s="117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117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50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</row>
    <row r="159" ht="15.75" customHeight="1">
      <c r="F159" s="47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116"/>
      <c r="R159" s="48"/>
      <c r="S159" s="48"/>
      <c r="T159" s="47"/>
      <c r="U159" s="49"/>
      <c r="V159" s="49"/>
      <c r="W159" s="49"/>
      <c r="X159" s="49"/>
      <c r="Y159" s="49"/>
      <c r="Z159" s="49"/>
      <c r="AA159" s="49"/>
      <c r="AB159" s="49"/>
      <c r="AC159" s="117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117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50"/>
      <c r="BB159" s="46">
        <f t="shared" ref="BB159:BB164" si="3">sum(G159:BA159)-E159</f>
        <v>0</v>
      </c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</row>
    <row r="160" ht="15.75" customHeight="1">
      <c r="F160" s="47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116"/>
      <c r="R160" s="48"/>
      <c r="S160" s="48"/>
      <c r="T160" s="47"/>
      <c r="U160" s="49"/>
      <c r="V160" s="49"/>
      <c r="W160" s="49"/>
      <c r="X160" s="49"/>
      <c r="Y160" s="49"/>
      <c r="Z160" s="49"/>
      <c r="AA160" s="49"/>
      <c r="AB160" s="49"/>
      <c r="AC160" s="117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117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50"/>
      <c r="BB160" s="46">
        <f t="shared" si="3"/>
        <v>0</v>
      </c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</row>
    <row r="161" ht="15.75" customHeight="1">
      <c r="A161" s="85">
        <v>43887.0</v>
      </c>
      <c r="B161" s="89" t="s">
        <v>184</v>
      </c>
      <c r="C161" s="100" t="s">
        <v>275</v>
      </c>
      <c r="D161" s="90">
        <v>3550.0</v>
      </c>
      <c r="E161" s="91">
        <v>-2545.06</v>
      </c>
      <c r="F161" s="47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116"/>
      <c r="R161" s="48"/>
      <c r="S161" s="48"/>
      <c r="T161" s="47"/>
      <c r="U161" s="49"/>
      <c r="V161" s="49"/>
      <c r="W161" s="49"/>
      <c r="X161" s="49"/>
      <c r="Y161" s="49"/>
      <c r="Z161" s="49"/>
      <c r="AA161" s="49"/>
      <c r="AB161" s="49"/>
      <c r="AC161" s="117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117"/>
      <c r="AP161" s="49"/>
      <c r="AQ161" s="49"/>
      <c r="AR161" s="75">
        <v>-2545.06</v>
      </c>
      <c r="AS161" s="49"/>
      <c r="AT161" s="49"/>
      <c r="AU161" s="49"/>
      <c r="AV161" s="49"/>
      <c r="AW161" s="49"/>
      <c r="AX161" s="49"/>
      <c r="AY161" s="49"/>
      <c r="AZ161" s="49"/>
      <c r="BA161" s="50"/>
      <c r="BB161" s="46">
        <f t="shared" si="3"/>
        <v>0</v>
      </c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</row>
    <row r="162" ht="15.75" customHeight="1">
      <c r="A162" s="85">
        <v>43888.0</v>
      </c>
      <c r="B162" s="89" t="s">
        <v>247</v>
      </c>
      <c r="C162" s="100" t="s">
        <v>148</v>
      </c>
      <c r="D162" s="90">
        <v>3544.0</v>
      </c>
      <c r="E162" s="91">
        <v>-26.85</v>
      </c>
      <c r="F162" s="47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116"/>
      <c r="R162" s="48"/>
      <c r="S162" s="48"/>
      <c r="T162" s="47"/>
      <c r="U162" s="49"/>
      <c r="V162" s="49"/>
      <c r="W162" s="49"/>
      <c r="X162" s="49"/>
      <c r="Y162" s="49"/>
      <c r="Z162" s="49"/>
      <c r="AA162" s="49"/>
      <c r="AB162" s="49"/>
      <c r="AC162" s="117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144">
        <v>-26.85</v>
      </c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50"/>
      <c r="BB162" s="46">
        <f t="shared" si="3"/>
        <v>0</v>
      </c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</row>
    <row r="163" ht="15.75" customHeight="1">
      <c r="A163" s="85">
        <v>43889.0</v>
      </c>
      <c r="B163" s="89" t="s">
        <v>276</v>
      </c>
      <c r="C163" s="124" t="s">
        <v>277</v>
      </c>
      <c r="D163" s="90">
        <v>3548.0</v>
      </c>
      <c r="E163" s="91">
        <v>-89.52</v>
      </c>
      <c r="F163" s="47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116"/>
      <c r="R163" s="48"/>
      <c r="S163" s="48"/>
      <c r="T163" s="47"/>
      <c r="U163" s="49"/>
      <c r="V163" s="49"/>
      <c r="W163" s="49"/>
      <c r="X163" s="49"/>
      <c r="Y163" s="75">
        <v>-89.52</v>
      </c>
      <c r="Z163" s="49"/>
      <c r="AA163" s="49"/>
      <c r="AB163" s="49"/>
      <c r="AC163" s="117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117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50"/>
      <c r="BB163" s="46">
        <f t="shared" si="3"/>
        <v>0</v>
      </c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</row>
    <row r="164" ht="15.75" customHeight="1">
      <c r="A164" s="151">
        <v>43915.0</v>
      </c>
      <c r="B164" s="152" t="s">
        <v>127</v>
      </c>
      <c r="C164" s="153"/>
      <c r="D164" s="153"/>
      <c r="E164" s="154">
        <v>0.34</v>
      </c>
      <c r="F164" s="47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116"/>
      <c r="R164" s="48"/>
      <c r="S164" s="74">
        <v>0.34</v>
      </c>
      <c r="T164" s="47"/>
      <c r="U164" s="49"/>
      <c r="V164" s="49"/>
      <c r="W164" s="49"/>
      <c r="X164" s="49"/>
      <c r="Y164" s="49"/>
      <c r="Z164" s="49"/>
      <c r="AA164" s="49"/>
      <c r="AB164" s="49"/>
      <c r="AC164" s="117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117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50"/>
      <c r="BB164" s="46">
        <f t="shared" si="3"/>
        <v>0</v>
      </c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</row>
    <row r="165" ht="15.75" customHeight="1">
      <c r="A165" s="102" t="s">
        <v>278</v>
      </c>
      <c r="B165" s="103"/>
      <c r="E165" s="146">
        <f>SUM(E158:E164)</f>
        <v>16159.53</v>
      </c>
      <c r="F165" s="47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116"/>
      <c r="R165" s="48"/>
      <c r="S165" s="48"/>
      <c r="T165" s="47"/>
      <c r="U165" s="49"/>
      <c r="V165" s="49"/>
      <c r="W165" s="49"/>
      <c r="X165" s="49"/>
      <c r="Y165" s="49"/>
      <c r="Z165" s="49"/>
      <c r="AA165" s="49"/>
      <c r="AB165" s="49"/>
      <c r="AC165" s="117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117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50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</row>
    <row r="166" ht="15.75" customHeight="1">
      <c r="F166" s="47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116"/>
      <c r="R166" s="48"/>
      <c r="S166" s="48"/>
      <c r="T166" s="47"/>
      <c r="U166" s="49"/>
      <c r="V166" s="49"/>
      <c r="W166" s="49"/>
      <c r="X166" s="49"/>
      <c r="Y166" s="49"/>
      <c r="Z166" s="49"/>
      <c r="AA166" s="49"/>
      <c r="AB166" s="49"/>
      <c r="AC166" s="117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117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50"/>
      <c r="BB166" s="46">
        <f t="shared" ref="BB166:BB171" si="4">sum(G166:BA166)-E166</f>
        <v>0</v>
      </c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</row>
    <row r="167" ht="15.75" customHeight="1">
      <c r="A167" s="155">
        <v>43922.0</v>
      </c>
      <c r="B167" s="156" t="s">
        <v>140</v>
      </c>
      <c r="C167" s="100" t="s">
        <v>279</v>
      </c>
      <c r="D167" s="153"/>
      <c r="E167" s="157">
        <v>50.0</v>
      </c>
      <c r="F167" s="47"/>
      <c r="G167" s="48"/>
      <c r="H167" s="48"/>
      <c r="I167" s="48"/>
      <c r="J167" s="48"/>
      <c r="K167" s="48"/>
      <c r="L167" s="48"/>
      <c r="M167" s="48"/>
      <c r="N167" s="48"/>
      <c r="O167" s="48"/>
      <c r="P167" s="74">
        <v>50.0</v>
      </c>
      <c r="Q167" s="116"/>
      <c r="R167" s="48"/>
      <c r="S167" s="48"/>
      <c r="T167" s="47"/>
      <c r="U167" s="49"/>
      <c r="V167" s="49"/>
      <c r="W167" s="49"/>
      <c r="X167" s="49"/>
      <c r="Y167" s="49"/>
      <c r="Z167" s="49"/>
      <c r="AA167" s="49"/>
      <c r="AB167" s="49"/>
      <c r="AC167" s="117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117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50"/>
      <c r="BB167" s="46">
        <f t="shared" si="4"/>
        <v>0</v>
      </c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</row>
    <row r="168" ht="15.75" customHeight="1">
      <c r="A168" s="155">
        <v>43928.0</v>
      </c>
      <c r="B168" s="158" t="s">
        <v>280</v>
      </c>
      <c r="C168" s="159" t="s">
        <v>166</v>
      </c>
      <c r="D168" s="160">
        <v>3556.0</v>
      </c>
      <c r="E168" s="161">
        <v>-71.22</v>
      </c>
      <c r="F168" s="47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116"/>
      <c r="R168" s="48"/>
      <c r="S168" s="48"/>
      <c r="T168" s="47"/>
      <c r="U168" s="49"/>
      <c r="V168" s="49"/>
      <c r="W168" s="49"/>
      <c r="X168" s="49"/>
      <c r="Y168" s="49"/>
      <c r="Z168" s="49"/>
      <c r="AA168" s="49"/>
      <c r="AB168" s="49"/>
      <c r="AC168" s="117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144">
        <v>-71.22</v>
      </c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50"/>
      <c r="BB168" s="46">
        <f t="shared" si="4"/>
        <v>0</v>
      </c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</row>
    <row r="169" ht="15.75" customHeight="1">
      <c r="A169" s="155">
        <v>43928.0</v>
      </c>
      <c r="B169" s="158" t="s">
        <v>281</v>
      </c>
      <c r="C169" s="159" t="s">
        <v>166</v>
      </c>
      <c r="D169" s="160">
        <v>3553.0</v>
      </c>
      <c r="E169" s="161">
        <v>-75.25</v>
      </c>
      <c r="F169" s="47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116"/>
      <c r="R169" s="48"/>
      <c r="S169" s="48"/>
      <c r="T169" s="47"/>
      <c r="U169" s="49"/>
      <c r="V169" s="49"/>
      <c r="W169" s="49"/>
      <c r="X169" s="49"/>
      <c r="Y169" s="49"/>
      <c r="Z169" s="49"/>
      <c r="AA169" s="49"/>
      <c r="AB169" s="49"/>
      <c r="AC169" s="117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144">
        <v>-75.25</v>
      </c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50"/>
      <c r="BB169" s="46">
        <f t="shared" si="4"/>
        <v>0</v>
      </c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</row>
    <row r="170" ht="15.75" customHeight="1">
      <c r="A170" s="155">
        <v>43936.0</v>
      </c>
      <c r="B170" s="158" t="s">
        <v>282</v>
      </c>
      <c r="C170" s="159" t="s">
        <v>166</v>
      </c>
      <c r="D170" s="160">
        <v>3555.0</v>
      </c>
      <c r="E170" s="161">
        <v>-84.92</v>
      </c>
      <c r="F170" s="47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116"/>
      <c r="R170" s="48"/>
      <c r="S170" s="48"/>
      <c r="T170" s="47"/>
      <c r="U170" s="49"/>
      <c r="V170" s="49"/>
      <c r="W170" s="49"/>
      <c r="X170" s="49"/>
      <c r="Y170" s="49"/>
      <c r="Z170" s="49"/>
      <c r="AA170" s="49"/>
      <c r="AB170" s="49"/>
      <c r="AC170" s="117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144">
        <v>-84.92</v>
      </c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50"/>
      <c r="BB170" s="46">
        <f t="shared" si="4"/>
        <v>0</v>
      </c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</row>
    <row r="171" ht="15.75" customHeight="1">
      <c r="A171" s="155">
        <v>43947.0</v>
      </c>
      <c r="B171" s="162" t="s">
        <v>127</v>
      </c>
      <c r="C171" s="163"/>
      <c r="D171" s="164"/>
      <c r="E171" s="161">
        <v>0.21</v>
      </c>
      <c r="F171" s="47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116"/>
      <c r="R171" s="48"/>
      <c r="S171" s="74">
        <v>0.21</v>
      </c>
      <c r="T171" s="47"/>
      <c r="U171" s="49"/>
      <c r="V171" s="49"/>
      <c r="W171" s="49"/>
      <c r="X171" s="49"/>
      <c r="Y171" s="49"/>
      <c r="Z171" s="49"/>
      <c r="AA171" s="49"/>
      <c r="AB171" s="49"/>
      <c r="AC171" s="117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117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50"/>
      <c r="BB171" s="46">
        <f t="shared" si="4"/>
        <v>0</v>
      </c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</row>
    <row r="172" ht="15.75" customHeight="1">
      <c r="A172" s="102" t="s">
        <v>283</v>
      </c>
      <c r="B172" s="103"/>
      <c r="C172" s="165"/>
      <c r="D172" s="166"/>
      <c r="E172" s="167">
        <f>SUM(E165:E171)</f>
        <v>15978.35</v>
      </c>
      <c r="F172" s="47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116"/>
      <c r="R172" s="48"/>
      <c r="S172" s="48"/>
      <c r="T172" s="47"/>
      <c r="U172" s="49"/>
      <c r="V172" s="49"/>
      <c r="W172" s="49"/>
      <c r="X172" s="49"/>
      <c r="Y172" s="49"/>
      <c r="Z172" s="49"/>
      <c r="AA172" s="49"/>
      <c r="AB172" s="49"/>
      <c r="AC172" s="117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117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50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</row>
    <row r="173" ht="15.75" customHeight="1">
      <c r="A173" s="151"/>
      <c r="B173" s="165"/>
      <c r="C173" s="165"/>
      <c r="D173" s="166"/>
      <c r="E173" s="168"/>
      <c r="F173" s="47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116"/>
      <c r="R173" s="48"/>
      <c r="S173" s="48"/>
      <c r="T173" s="47"/>
      <c r="U173" s="49"/>
      <c r="V173" s="49"/>
      <c r="W173" s="49"/>
      <c r="X173" s="49"/>
      <c r="Y173" s="49"/>
      <c r="Z173" s="49"/>
      <c r="AA173" s="49"/>
      <c r="AB173" s="49"/>
      <c r="AC173" s="117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117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50"/>
      <c r="BB173" s="46">
        <f t="shared" ref="BB173:BB183" si="5">sum(G173:BA173)-E173</f>
        <v>0</v>
      </c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</row>
    <row r="174" ht="15.75" customHeight="1">
      <c r="A174" s="155">
        <v>43956.0</v>
      </c>
      <c r="B174" s="169" t="s">
        <v>284</v>
      </c>
      <c r="C174" s="170" t="s">
        <v>166</v>
      </c>
      <c r="D174" s="160">
        <v>3554.0</v>
      </c>
      <c r="E174" s="161">
        <v>-10.61</v>
      </c>
      <c r="F174" s="47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116"/>
      <c r="R174" s="48"/>
      <c r="S174" s="48"/>
      <c r="T174" s="47"/>
      <c r="U174" s="49"/>
      <c r="V174" s="49"/>
      <c r="W174" s="49"/>
      <c r="X174" s="49"/>
      <c r="Y174" s="49"/>
      <c r="Z174" s="49"/>
      <c r="AA174" s="49"/>
      <c r="AB174" s="49"/>
      <c r="AC174" s="117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144">
        <v>-10.61</v>
      </c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50"/>
      <c r="BB174" s="46">
        <f t="shared" si="5"/>
        <v>0</v>
      </c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</row>
    <row r="175" ht="15.75" customHeight="1">
      <c r="A175" s="155">
        <v>43958.0</v>
      </c>
      <c r="B175" s="171" t="s">
        <v>285</v>
      </c>
      <c r="C175" s="100" t="s">
        <v>286</v>
      </c>
      <c r="D175" s="160">
        <v>3558.0</v>
      </c>
      <c r="E175" s="161">
        <v>-670.0</v>
      </c>
      <c r="F175" s="47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116"/>
      <c r="R175" s="48"/>
      <c r="S175" s="48"/>
      <c r="T175" s="47"/>
      <c r="U175" s="49"/>
      <c r="V175" s="49"/>
      <c r="W175" s="49"/>
      <c r="X175" s="49"/>
      <c r="Y175" s="49"/>
      <c r="Z175" s="49"/>
      <c r="AA175" s="49"/>
      <c r="AB175" s="49"/>
      <c r="AC175" s="117"/>
      <c r="AD175" s="49"/>
      <c r="AE175" s="49"/>
      <c r="AF175" s="49"/>
      <c r="AG175" s="49"/>
      <c r="AH175" s="49"/>
      <c r="AI175" s="49"/>
      <c r="AJ175" s="49"/>
      <c r="AK175" s="75">
        <v>-670.0</v>
      </c>
      <c r="AL175" s="49"/>
      <c r="AM175" s="49"/>
      <c r="AN175" s="49"/>
      <c r="AO175" s="117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50"/>
      <c r="BB175" s="46">
        <f t="shared" si="5"/>
        <v>0</v>
      </c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</row>
    <row r="176" ht="15.75" customHeight="1">
      <c r="A176" s="155">
        <v>43958.0</v>
      </c>
      <c r="B176" s="171" t="s">
        <v>287</v>
      </c>
      <c r="C176" s="100" t="s">
        <v>286</v>
      </c>
      <c r="D176" s="160">
        <v>3557.0</v>
      </c>
      <c r="E176" s="161">
        <v>-19.13</v>
      </c>
      <c r="F176" s="47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116"/>
      <c r="R176" s="48"/>
      <c r="S176" s="48"/>
      <c r="T176" s="47"/>
      <c r="U176" s="49"/>
      <c r="V176" s="49"/>
      <c r="W176" s="49"/>
      <c r="X176" s="49"/>
      <c r="Y176" s="49"/>
      <c r="Z176" s="49"/>
      <c r="AA176" s="49"/>
      <c r="AB176" s="49"/>
      <c r="AC176" s="117"/>
      <c r="AD176" s="49"/>
      <c r="AE176" s="49"/>
      <c r="AF176" s="49"/>
      <c r="AG176" s="49"/>
      <c r="AH176" s="49"/>
      <c r="AI176" s="49"/>
      <c r="AJ176" s="49"/>
      <c r="AK176" s="75">
        <v>-19.13</v>
      </c>
      <c r="AL176" s="49"/>
      <c r="AM176" s="49"/>
      <c r="AN176" s="49"/>
      <c r="AO176" s="117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50"/>
      <c r="BB176" s="46">
        <f t="shared" si="5"/>
        <v>0</v>
      </c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</row>
    <row r="177" ht="15.75" customHeight="1">
      <c r="A177" s="155">
        <v>43958.0</v>
      </c>
      <c r="B177" s="172" t="s">
        <v>140</v>
      </c>
      <c r="C177" s="100" t="s">
        <v>266</v>
      </c>
      <c r="D177" s="164"/>
      <c r="E177" s="161">
        <v>182.6</v>
      </c>
      <c r="F177" s="47"/>
      <c r="G177" s="48"/>
      <c r="H177" s="48"/>
      <c r="I177" s="48"/>
      <c r="J177" s="48"/>
      <c r="K177" s="48"/>
      <c r="L177" s="48"/>
      <c r="M177" s="48"/>
      <c r="N177" s="74">
        <v>182.6</v>
      </c>
      <c r="O177" s="48"/>
      <c r="P177" s="48"/>
      <c r="Q177" s="116"/>
      <c r="R177" s="48"/>
      <c r="S177" s="48"/>
      <c r="T177" s="47"/>
      <c r="U177" s="49"/>
      <c r="V177" s="49"/>
      <c r="W177" s="49"/>
      <c r="X177" s="49"/>
      <c r="Y177" s="49"/>
      <c r="Z177" s="49"/>
      <c r="AA177" s="49"/>
      <c r="AB177" s="49"/>
      <c r="AC177" s="117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117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50"/>
      <c r="BB177" s="46">
        <f t="shared" si="5"/>
        <v>0</v>
      </c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</row>
    <row r="178" ht="15.75" customHeight="1">
      <c r="A178" s="155">
        <v>43971.0</v>
      </c>
      <c r="B178" s="173" t="s">
        <v>249</v>
      </c>
      <c r="C178" s="96" t="s">
        <v>288</v>
      </c>
      <c r="D178" s="160">
        <v>3563.0</v>
      </c>
      <c r="E178" s="161">
        <v>-8600.0</v>
      </c>
      <c r="F178" s="47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116"/>
      <c r="R178" s="48"/>
      <c r="S178" s="48"/>
      <c r="T178" s="47"/>
      <c r="U178" s="49"/>
      <c r="V178" s="49"/>
      <c r="W178" s="49"/>
      <c r="X178" s="49"/>
      <c r="Y178" s="49"/>
      <c r="Z178" s="49"/>
      <c r="AA178" s="49"/>
      <c r="AB178" s="49"/>
      <c r="AC178" s="117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117"/>
      <c r="AP178" s="49"/>
      <c r="AQ178" s="49"/>
      <c r="AR178" s="49"/>
      <c r="AS178" s="49"/>
      <c r="AT178" s="49"/>
      <c r="AU178" s="49"/>
      <c r="AV178" s="49"/>
      <c r="AW178" s="75">
        <v>-8600.0</v>
      </c>
      <c r="AX178" s="49"/>
      <c r="AY178" s="49"/>
      <c r="AZ178" s="49"/>
      <c r="BA178" s="50"/>
      <c r="BB178" s="46">
        <f t="shared" si="5"/>
        <v>0</v>
      </c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</row>
    <row r="179" ht="15.75" customHeight="1">
      <c r="A179" s="155">
        <v>43971.0</v>
      </c>
      <c r="B179" s="173" t="s">
        <v>249</v>
      </c>
      <c r="C179" s="100" t="s">
        <v>289</v>
      </c>
      <c r="D179" s="160">
        <v>3560.0</v>
      </c>
      <c r="E179" s="161">
        <v>-500.0</v>
      </c>
      <c r="F179" s="47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116"/>
      <c r="R179" s="48"/>
      <c r="S179" s="48"/>
      <c r="T179" s="47"/>
      <c r="U179" s="49"/>
      <c r="V179" s="49"/>
      <c r="W179" s="49"/>
      <c r="X179" s="49"/>
      <c r="Y179" s="49"/>
      <c r="Z179" s="49"/>
      <c r="AA179" s="49"/>
      <c r="AB179" s="49"/>
      <c r="AC179" s="117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117"/>
      <c r="AP179" s="49"/>
      <c r="AQ179" s="49"/>
      <c r="AR179" s="49"/>
      <c r="AS179" s="49"/>
      <c r="AT179" s="49"/>
      <c r="AU179" s="49"/>
      <c r="AV179" s="49"/>
      <c r="AW179" s="75">
        <v>-500.0</v>
      </c>
      <c r="AX179" s="49"/>
      <c r="AY179" s="49"/>
      <c r="AZ179" s="49"/>
      <c r="BA179" s="50"/>
      <c r="BB179" s="46">
        <f t="shared" si="5"/>
        <v>0</v>
      </c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</row>
    <row r="180" ht="15.75" customHeight="1">
      <c r="A180" s="155">
        <v>43971.0</v>
      </c>
      <c r="B180" s="89" t="s">
        <v>249</v>
      </c>
      <c r="C180" s="100" t="s">
        <v>290</v>
      </c>
      <c r="D180" s="160">
        <v>3559.0</v>
      </c>
      <c r="E180" s="161">
        <v>-200.0</v>
      </c>
      <c r="F180" s="47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116"/>
      <c r="R180" s="48"/>
      <c r="S180" s="48"/>
      <c r="T180" s="47"/>
      <c r="U180" s="49"/>
      <c r="V180" s="49"/>
      <c r="W180" s="49"/>
      <c r="X180" s="49"/>
      <c r="Y180" s="49"/>
      <c r="Z180" s="49"/>
      <c r="AA180" s="49"/>
      <c r="AB180" s="49"/>
      <c r="AC180" s="117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117"/>
      <c r="AP180" s="49"/>
      <c r="AQ180" s="49"/>
      <c r="AR180" s="49"/>
      <c r="AS180" s="49"/>
      <c r="AT180" s="75">
        <v>-200.0</v>
      </c>
      <c r="AU180" s="49"/>
      <c r="AV180" s="49"/>
      <c r="AW180" s="49"/>
      <c r="AX180" s="49"/>
      <c r="AY180" s="49"/>
      <c r="AZ180" s="49"/>
      <c r="BA180" s="50"/>
      <c r="BB180" s="46">
        <f t="shared" si="5"/>
        <v>0</v>
      </c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</row>
    <row r="181" ht="15.75" customHeight="1">
      <c r="A181" s="155">
        <v>43971.0</v>
      </c>
      <c r="B181" s="171" t="s">
        <v>291</v>
      </c>
      <c r="C181" s="174" t="s">
        <v>292</v>
      </c>
      <c r="D181" s="164"/>
      <c r="E181" s="161">
        <v>7.11</v>
      </c>
      <c r="F181" s="47"/>
      <c r="G181" s="48"/>
      <c r="H181" s="48"/>
      <c r="I181" s="48"/>
      <c r="J181" s="48"/>
      <c r="K181" s="48"/>
      <c r="L181" s="48"/>
      <c r="M181" s="48"/>
      <c r="N181" s="74">
        <v>7.11</v>
      </c>
      <c r="O181" s="48"/>
      <c r="P181" s="48"/>
      <c r="Q181" s="116"/>
      <c r="R181" s="48"/>
      <c r="S181" s="48"/>
      <c r="T181" s="47"/>
      <c r="U181" s="49"/>
      <c r="V181" s="49"/>
      <c r="W181" s="49"/>
      <c r="X181" s="49"/>
      <c r="Y181" s="49"/>
      <c r="Z181" s="49"/>
      <c r="AA181" s="49"/>
      <c r="AB181" s="49"/>
      <c r="AC181" s="117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117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50"/>
      <c r="BB181" s="46">
        <f t="shared" si="5"/>
        <v>0</v>
      </c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</row>
    <row r="182" ht="15.75" customHeight="1">
      <c r="A182" s="155">
        <v>43973.0</v>
      </c>
      <c r="B182" s="89" t="s">
        <v>249</v>
      </c>
      <c r="C182" s="159" t="s">
        <v>293</v>
      </c>
      <c r="D182" s="160">
        <v>3564.0</v>
      </c>
      <c r="E182" s="161">
        <v>-119.17</v>
      </c>
      <c r="F182" s="47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116"/>
      <c r="R182" s="48"/>
      <c r="S182" s="48"/>
      <c r="T182" s="47"/>
      <c r="U182" s="49"/>
      <c r="V182" s="49"/>
      <c r="W182" s="49"/>
      <c r="X182" s="49"/>
      <c r="Y182" s="49"/>
      <c r="Z182" s="49"/>
      <c r="AA182" s="49"/>
      <c r="AB182" s="49"/>
      <c r="AC182" s="117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117"/>
      <c r="AP182" s="49"/>
      <c r="AQ182" s="49"/>
      <c r="AR182" s="49"/>
      <c r="AS182" s="49"/>
      <c r="AT182" s="49"/>
      <c r="AU182" s="49"/>
      <c r="AV182" s="75">
        <v>-119.17</v>
      </c>
      <c r="AW182" s="49"/>
      <c r="AX182" s="49"/>
      <c r="AY182" s="49"/>
      <c r="AZ182" s="49"/>
      <c r="BA182" s="50"/>
      <c r="BB182" s="46">
        <f t="shared" si="5"/>
        <v>0</v>
      </c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</row>
    <row r="183" ht="15.75" customHeight="1">
      <c r="A183" s="155">
        <v>43976.0</v>
      </c>
      <c r="B183" s="172" t="s">
        <v>127</v>
      </c>
      <c r="C183" s="163"/>
      <c r="D183" s="164"/>
      <c r="E183" s="161">
        <v>0.11</v>
      </c>
      <c r="F183" s="47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116"/>
      <c r="R183" s="48"/>
      <c r="S183" s="74">
        <v>0.11</v>
      </c>
      <c r="T183" s="47"/>
      <c r="U183" s="49"/>
      <c r="V183" s="49"/>
      <c r="W183" s="49"/>
      <c r="X183" s="49"/>
      <c r="Y183" s="49"/>
      <c r="Z183" s="49"/>
      <c r="AA183" s="49"/>
      <c r="AB183" s="49"/>
      <c r="AC183" s="117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117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50"/>
      <c r="BB183" s="46">
        <f t="shared" si="5"/>
        <v>0</v>
      </c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</row>
    <row r="184" ht="15.75" customHeight="1">
      <c r="A184" s="102" t="s">
        <v>294</v>
      </c>
      <c r="B184" s="103"/>
      <c r="C184" s="101"/>
      <c r="D184" s="90"/>
      <c r="E184" s="104">
        <f>SUM(E172:E183)</f>
        <v>6049.26</v>
      </c>
      <c r="F184" s="47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116"/>
      <c r="R184" s="48"/>
      <c r="S184" s="48"/>
      <c r="T184" s="47"/>
      <c r="U184" s="49"/>
      <c r="V184" s="49"/>
      <c r="W184" s="49"/>
      <c r="X184" s="49"/>
      <c r="Y184" s="49"/>
      <c r="Z184" s="49"/>
      <c r="AA184" s="49"/>
      <c r="AB184" s="49"/>
      <c r="AC184" s="117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117"/>
      <c r="AP184" s="49"/>
      <c r="AQ184" s="49"/>
      <c r="AR184" s="49"/>
      <c r="AS184" s="49"/>
      <c r="AT184" s="49"/>
      <c r="AU184" s="49"/>
      <c r="AV184" s="49"/>
      <c r="AW184" s="75"/>
      <c r="AX184" s="49"/>
      <c r="AY184" s="49"/>
      <c r="AZ184" s="49"/>
      <c r="BA184" s="50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</row>
    <row r="185" ht="15.75" customHeight="1">
      <c r="A185" s="155"/>
      <c r="B185" s="175"/>
      <c r="C185" s="100"/>
      <c r="D185" s="164"/>
      <c r="E185" s="161"/>
      <c r="F185" s="47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116"/>
      <c r="R185" s="48"/>
      <c r="S185" s="48"/>
      <c r="T185" s="47"/>
      <c r="U185" s="49"/>
      <c r="V185" s="49"/>
      <c r="W185" s="49"/>
      <c r="X185" s="49"/>
      <c r="Y185" s="49"/>
      <c r="Z185" s="49"/>
      <c r="AA185" s="49"/>
      <c r="AB185" s="49"/>
      <c r="AC185" s="117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117"/>
      <c r="AP185" s="49"/>
      <c r="AQ185" s="49"/>
      <c r="AR185" s="49"/>
      <c r="AS185" s="49"/>
      <c r="AT185" s="49"/>
      <c r="AU185" s="49"/>
      <c r="AV185" s="49"/>
      <c r="AW185" s="75"/>
      <c r="AX185" s="49"/>
      <c r="AY185" s="49"/>
      <c r="AZ185" s="49"/>
      <c r="BA185" s="50"/>
      <c r="BB185" s="46">
        <f t="shared" ref="BB185:BB195" si="6">sum(G185:BA185)-E185</f>
        <v>0</v>
      </c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</row>
    <row r="186" ht="15.75" customHeight="1">
      <c r="A186" s="155">
        <v>43978.0</v>
      </c>
      <c r="B186" s="171" t="s">
        <v>295</v>
      </c>
      <c r="C186" s="100" t="s">
        <v>296</v>
      </c>
      <c r="D186" s="164"/>
      <c r="E186" s="161">
        <v>-482.88</v>
      </c>
      <c r="F186" s="47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116"/>
      <c r="R186" s="48"/>
      <c r="S186" s="48"/>
      <c r="T186" s="47"/>
      <c r="U186" s="49"/>
      <c r="V186" s="49"/>
      <c r="W186" s="49"/>
      <c r="X186" s="49"/>
      <c r="Y186" s="49"/>
      <c r="Z186" s="49"/>
      <c r="AA186" s="49"/>
      <c r="AB186" s="49"/>
      <c r="AC186" s="117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117"/>
      <c r="AP186" s="49"/>
      <c r="AQ186" s="49"/>
      <c r="AR186" s="49"/>
      <c r="AS186" s="49"/>
      <c r="AT186" s="49"/>
      <c r="AU186" s="49"/>
      <c r="AV186" s="49"/>
      <c r="AW186" s="75">
        <v>-482.88</v>
      </c>
      <c r="AX186" s="49"/>
      <c r="AY186" s="49"/>
      <c r="AZ186" s="49"/>
      <c r="BA186" s="50"/>
      <c r="BB186" s="46">
        <f t="shared" si="6"/>
        <v>0</v>
      </c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</row>
    <row r="187" ht="15.75" customHeight="1">
      <c r="A187" s="176">
        <v>43984.0</v>
      </c>
      <c r="B187" s="177" t="s">
        <v>297</v>
      </c>
      <c r="C187" s="178" t="s">
        <v>298</v>
      </c>
      <c r="D187" s="179"/>
      <c r="E187" s="180">
        <v>-10.0</v>
      </c>
      <c r="F187" s="47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81"/>
      <c r="U187" s="117"/>
      <c r="V187" s="117"/>
      <c r="W187" s="117"/>
      <c r="X187" s="144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44"/>
      <c r="AP187" s="117"/>
      <c r="AQ187" s="117"/>
      <c r="AR187" s="117"/>
      <c r="AS187" s="117"/>
      <c r="AT187" s="117"/>
      <c r="AU187" s="117"/>
      <c r="AV187" s="117"/>
      <c r="AW187" s="144">
        <v>-10.0</v>
      </c>
      <c r="AX187" s="117"/>
      <c r="AY187" s="117"/>
      <c r="AZ187" s="117"/>
      <c r="BA187" s="182"/>
      <c r="BB187" s="46">
        <f t="shared" si="6"/>
        <v>0</v>
      </c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</row>
    <row r="188" ht="15.75" customHeight="1">
      <c r="A188" s="176">
        <v>43990.0</v>
      </c>
      <c r="B188" s="177" t="s">
        <v>299</v>
      </c>
      <c r="C188" s="183" t="s">
        <v>300</v>
      </c>
      <c r="D188" s="179"/>
      <c r="E188" s="180">
        <v>-96.76</v>
      </c>
      <c r="F188" s="47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81"/>
      <c r="U188" s="117"/>
      <c r="V188" s="117"/>
      <c r="W188" s="117"/>
      <c r="X188" s="144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44"/>
      <c r="AP188" s="117"/>
      <c r="AQ188" s="117"/>
      <c r="AR188" s="117"/>
      <c r="AS188" s="117"/>
      <c r="AT188" s="117"/>
      <c r="AU188" s="117"/>
      <c r="AV188" s="117"/>
      <c r="AW188" s="144">
        <v>-96.76</v>
      </c>
      <c r="AX188" s="117"/>
      <c r="AY188" s="117"/>
      <c r="AZ188" s="117"/>
      <c r="BA188" s="182"/>
      <c r="BB188" s="46">
        <f t="shared" si="6"/>
        <v>0</v>
      </c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</row>
    <row r="189" ht="15.75" customHeight="1">
      <c r="A189" s="176">
        <v>43991.0</v>
      </c>
      <c r="B189" s="184" t="s">
        <v>284</v>
      </c>
      <c r="C189" s="185" t="s">
        <v>166</v>
      </c>
      <c r="D189" s="186" t="s">
        <v>301</v>
      </c>
      <c r="E189" s="180">
        <v>-25.0</v>
      </c>
      <c r="F189" s="47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81"/>
      <c r="U189" s="117"/>
      <c r="V189" s="117"/>
      <c r="W189" s="117"/>
      <c r="X189" s="144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44">
        <v>-25.0</v>
      </c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82"/>
      <c r="BB189" s="46">
        <f t="shared" si="6"/>
        <v>0</v>
      </c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</row>
    <row r="190" ht="15.75" customHeight="1">
      <c r="A190" s="176">
        <v>44007.0</v>
      </c>
      <c r="B190" s="177" t="s">
        <v>127</v>
      </c>
      <c r="C190" s="179"/>
      <c r="D190" s="179"/>
      <c r="E190" s="180">
        <v>0.04</v>
      </c>
      <c r="F190" s="47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87">
        <v>0.04</v>
      </c>
      <c r="T190" s="181"/>
      <c r="U190" s="117"/>
      <c r="V190" s="117"/>
      <c r="W190" s="117"/>
      <c r="X190" s="144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44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82"/>
      <c r="BB190" s="46">
        <f t="shared" si="6"/>
        <v>0</v>
      </c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</row>
    <row r="191" ht="15.75" customHeight="1">
      <c r="A191" s="46"/>
      <c r="B191" s="109"/>
      <c r="C191" s="109"/>
      <c r="D191" s="46"/>
      <c r="E191" s="109"/>
      <c r="F191" s="47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81"/>
      <c r="U191" s="117"/>
      <c r="V191" s="117"/>
      <c r="W191" s="117"/>
      <c r="X191" s="144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44"/>
      <c r="AP191" s="117"/>
      <c r="AQ191" s="117"/>
      <c r="AR191" s="117"/>
      <c r="AS191" s="117"/>
      <c r="AT191" s="117"/>
      <c r="AU191" s="117"/>
      <c r="AV191" s="117"/>
      <c r="AW191" s="117"/>
      <c r="AX191" s="117"/>
      <c r="AY191" s="117"/>
      <c r="AZ191" s="117"/>
      <c r="BA191" s="182"/>
      <c r="BB191" s="46">
        <f t="shared" si="6"/>
        <v>0</v>
      </c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</row>
    <row r="192" ht="15.75" customHeight="1">
      <c r="A192" s="46"/>
      <c r="B192" s="109"/>
      <c r="C192" s="109"/>
      <c r="D192" s="46"/>
      <c r="E192" s="109"/>
      <c r="F192" s="47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81"/>
      <c r="U192" s="117"/>
      <c r="V192" s="117"/>
      <c r="W192" s="117"/>
      <c r="X192" s="144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44"/>
      <c r="AP192" s="117"/>
      <c r="AQ192" s="117"/>
      <c r="AR192" s="117"/>
      <c r="AS192" s="117"/>
      <c r="AT192" s="117"/>
      <c r="AU192" s="117"/>
      <c r="AV192" s="117"/>
      <c r="AW192" s="117"/>
      <c r="AX192" s="117"/>
      <c r="AY192" s="117"/>
      <c r="AZ192" s="117"/>
      <c r="BA192" s="182"/>
      <c r="BB192" s="46">
        <f t="shared" si="6"/>
        <v>0</v>
      </c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</row>
    <row r="193" ht="15.75" customHeight="1">
      <c r="A193" s="46"/>
      <c r="E193" s="188">
        <f>SUM(E184:E192)</f>
        <v>5434.66</v>
      </c>
      <c r="F193" s="47"/>
      <c r="G193" s="189">
        <f t="shared" ref="G193:S193" si="7">SUM(G4:G192)</f>
        <v>344</v>
      </c>
      <c r="H193" s="189">
        <f t="shared" si="7"/>
        <v>252</v>
      </c>
      <c r="I193" s="189">
        <f t="shared" si="7"/>
        <v>20240.12</v>
      </c>
      <c r="J193" s="189">
        <f t="shared" si="7"/>
        <v>618</v>
      </c>
      <c r="K193" s="189">
        <f t="shared" si="7"/>
        <v>0</v>
      </c>
      <c r="L193" s="189">
        <f t="shared" si="7"/>
        <v>4179.01</v>
      </c>
      <c r="M193" s="189">
        <f t="shared" si="7"/>
        <v>4040.58</v>
      </c>
      <c r="N193" s="189">
        <f t="shared" si="7"/>
        <v>819.91</v>
      </c>
      <c r="O193" s="189">
        <f t="shared" si="7"/>
        <v>2030</v>
      </c>
      <c r="P193" s="189">
        <f t="shared" si="7"/>
        <v>602</v>
      </c>
      <c r="Q193" s="189">
        <f t="shared" si="7"/>
        <v>550</v>
      </c>
      <c r="R193" s="189">
        <f t="shared" si="7"/>
        <v>1320</v>
      </c>
      <c r="S193" s="189">
        <f t="shared" si="7"/>
        <v>4.33</v>
      </c>
      <c r="T193" s="181">
        <f>SUM(T4:T186)</f>
        <v>0</v>
      </c>
      <c r="U193" s="189">
        <f t="shared" ref="U193:BA193" si="8">SUM(U4:U192)</f>
        <v>-63.87</v>
      </c>
      <c r="V193" s="189">
        <f t="shared" si="8"/>
        <v>-290.5</v>
      </c>
      <c r="W193" s="189">
        <f t="shared" si="8"/>
        <v>0</v>
      </c>
      <c r="X193" s="189">
        <f t="shared" si="8"/>
        <v>-1411.58</v>
      </c>
      <c r="Y193" s="189">
        <f t="shared" si="8"/>
        <v>-89.52</v>
      </c>
      <c r="Z193" s="189">
        <f t="shared" si="8"/>
        <v>-514.78</v>
      </c>
      <c r="AA193" s="189">
        <f t="shared" si="8"/>
        <v>-102.24</v>
      </c>
      <c r="AB193" s="189">
        <f t="shared" si="8"/>
        <v>0</v>
      </c>
      <c r="AC193" s="189">
        <f t="shared" si="8"/>
        <v>0</v>
      </c>
      <c r="AD193" s="189">
        <f t="shared" si="8"/>
        <v>0</v>
      </c>
      <c r="AE193" s="189">
        <f t="shared" si="8"/>
        <v>0</v>
      </c>
      <c r="AF193" s="189">
        <f t="shared" si="8"/>
        <v>0</v>
      </c>
      <c r="AG193" s="189">
        <f t="shared" si="8"/>
        <v>-213.93</v>
      </c>
      <c r="AH193" s="189">
        <f t="shared" si="8"/>
        <v>-250</v>
      </c>
      <c r="AI193" s="189">
        <f t="shared" si="8"/>
        <v>-284.24</v>
      </c>
      <c r="AJ193" s="189">
        <f t="shared" si="8"/>
        <v>-5.33</v>
      </c>
      <c r="AK193" s="189">
        <f t="shared" si="8"/>
        <v>-689.13</v>
      </c>
      <c r="AL193" s="189">
        <f t="shared" si="8"/>
        <v>0</v>
      </c>
      <c r="AM193" s="189">
        <f t="shared" si="8"/>
        <v>0</v>
      </c>
      <c r="AN193" s="189">
        <f t="shared" si="8"/>
        <v>-2959</v>
      </c>
      <c r="AO193" s="189">
        <f t="shared" si="8"/>
        <v>-1191.95</v>
      </c>
      <c r="AP193" s="189">
        <f t="shared" si="8"/>
        <v>-5864</v>
      </c>
      <c r="AQ193" s="189">
        <f t="shared" si="8"/>
        <v>-3442.12</v>
      </c>
      <c r="AR193" s="189">
        <f t="shared" si="8"/>
        <v>-4006.45</v>
      </c>
      <c r="AS193" s="189">
        <f t="shared" si="8"/>
        <v>0</v>
      </c>
      <c r="AT193" s="189">
        <f t="shared" si="8"/>
        <v>-200</v>
      </c>
      <c r="AU193" s="189">
        <f t="shared" si="8"/>
        <v>-252.29</v>
      </c>
      <c r="AV193" s="189">
        <f t="shared" si="8"/>
        <v>-119.17</v>
      </c>
      <c r="AW193" s="189">
        <f t="shared" si="8"/>
        <v>-11598.68</v>
      </c>
      <c r="AX193" s="189">
        <f t="shared" si="8"/>
        <v>-1320</v>
      </c>
      <c r="AY193" s="189">
        <f t="shared" si="8"/>
        <v>-191.87</v>
      </c>
      <c r="AZ193" s="189">
        <f t="shared" si="8"/>
        <v>-465</v>
      </c>
      <c r="BA193" s="182">
        <f t="shared" si="8"/>
        <v>0</v>
      </c>
      <c r="BB193" s="46">
        <f t="shared" si="6"/>
        <v>-5960.36</v>
      </c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</row>
    <row r="194" ht="15.75" customHeight="1">
      <c r="A194" s="46"/>
      <c r="B194" s="109"/>
      <c r="C194" s="109"/>
      <c r="D194" s="46"/>
      <c r="E194" s="109"/>
      <c r="F194" s="47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7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50"/>
      <c r="BB194" s="46">
        <f t="shared" si="6"/>
        <v>0</v>
      </c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</row>
    <row r="195" ht="15.75" customHeight="1">
      <c r="A195" s="46"/>
      <c r="B195" s="109"/>
      <c r="C195" s="109"/>
      <c r="D195" s="46"/>
      <c r="E195" s="109"/>
      <c r="F195" s="47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7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50"/>
      <c r="BB195" s="46">
        <f t="shared" si="6"/>
        <v>0</v>
      </c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</row>
    <row r="196" ht="15.75" customHeight="1">
      <c r="A196" s="149" t="s">
        <v>302</v>
      </c>
      <c r="B196" s="105"/>
      <c r="C196" s="101"/>
      <c r="D196" s="97"/>
      <c r="E196" s="91"/>
      <c r="F196" s="47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7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50"/>
      <c r="BB196" s="46" t="str">
        <f>sum(G196:BA196)-#REF!</f>
        <v>#REF!</v>
      </c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</row>
    <row r="197" ht="15.75" customHeight="1">
      <c r="A197" s="85"/>
      <c r="B197" s="100" t="s">
        <v>303</v>
      </c>
      <c r="C197" s="100" t="s">
        <v>148</v>
      </c>
      <c r="D197" s="120" t="s">
        <v>304</v>
      </c>
      <c r="E197" s="190">
        <v>-2.13</v>
      </c>
      <c r="F197" s="47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7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50"/>
      <c r="BB197" s="46" t="str">
        <f t="shared" ref="BB197:BB198" si="9">sum(Q197:BA197)-#REF!</f>
        <v>#REF!</v>
      </c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</row>
    <row r="198" ht="15.75" customHeight="1">
      <c r="A198" s="191"/>
      <c r="B198" s="192" t="s">
        <v>305</v>
      </c>
      <c r="C198" s="135" t="s">
        <v>148</v>
      </c>
      <c r="D198" s="193" t="s">
        <v>306</v>
      </c>
      <c r="E198" s="194">
        <v>-8.65</v>
      </c>
      <c r="F198" s="47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7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50"/>
      <c r="BB198" s="46" t="str">
        <f t="shared" si="9"/>
        <v>#REF!</v>
      </c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</row>
    <row r="199" ht="15.75" customHeight="1">
      <c r="A199" s="46"/>
      <c r="B199" s="46"/>
      <c r="C199" s="46"/>
      <c r="D199" s="46"/>
      <c r="E199" s="46">
        <f>SUM(E193:E198)</f>
        <v>5423.88</v>
      </c>
      <c r="F199" s="47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7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50"/>
      <c r="BB199" s="46">
        <f t="shared" ref="BB199:BB207" si="10">sum(Q199:BA199)-E199</f>
        <v>-5423.88</v>
      </c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</row>
    <row r="200" ht="15.75" customHeight="1">
      <c r="A200" s="46"/>
      <c r="B200" s="46"/>
      <c r="C200" s="46"/>
      <c r="D200" s="46"/>
      <c r="E200" s="46"/>
      <c r="F200" s="47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7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50"/>
      <c r="BB200" s="46">
        <f t="shared" si="10"/>
        <v>0</v>
      </c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</row>
    <row r="201" ht="15.75" customHeight="1">
      <c r="A201" s="195"/>
      <c r="B201" s="46"/>
      <c r="C201" s="196" t="s">
        <v>307</v>
      </c>
      <c r="D201" s="197"/>
      <c r="E201" s="198">
        <f>SUM(G193:S193)</f>
        <v>34999.95</v>
      </c>
      <c r="F201" s="47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7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50"/>
      <c r="BB201" s="46">
        <f t="shared" si="10"/>
        <v>-34999.95</v>
      </c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</row>
    <row r="202" ht="15.75" customHeight="1">
      <c r="A202" s="195"/>
      <c r="B202" s="46"/>
      <c r="C202" s="196" t="s">
        <v>308</v>
      </c>
      <c r="D202" s="197"/>
      <c r="E202" s="198">
        <f>SUM(U193:AZ193)</f>
        <v>-35525.65</v>
      </c>
      <c r="F202" s="47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7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50"/>
      <c r="BB202" s="46">
        <f t="shared" si="10"/>
        <v>35525.65</v>
      </c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</row>
    <row r="203" ht="15.75" customHeight="1">
      <c r="A203" s="195"/>
      <c r="B203" s="46"/>
      <c r="C203" s="46"/>
      <c r="D203" s="45"/>
      <c r="E203" s="46"/>
      <c r="F203" s="47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7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50"/>
      <c r="BB203" s="46">
        <f t="shared" si="10"/>
        <v>0</v>
      </c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</row>
    <row r="204" ht="15.75" customHeight="1">
      <c r="A204" s="195"/>
      <c r="B204" s="46"/>
      <c r="C204" s="46"/>
      <c r="D204" s="45"/>
      <c r="E204" s="46"/>
      <c r="F204" s="47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7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50"/>
      <c r="BB204" s="46">
        <f t="shared" si="10"/>
        <v>0</v>
      </c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</row>
    <row r="205" ht="15.75" customHeight="1">
      <c r="A205" s="195"/>
      <c r="B205" s="46"/>
      <c r="C205" s="46"/>
      <c r="D205" s="45"/>
      <c r="E205" s="46"/>
      <c r="F205" s="47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7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50"/>
      <c r="BB205" s="46">
        <f t="shared" si="10"/>
        <v>0</v>
      </c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</row>
    <row r="206" ht="15.75" customHeight="1">
      <c r="A206" s="195"/>
      <c r="B206" s="46"/>
      <c r="C206" s="46"/>
      <c r="D206" s="45"/>
      <c r="E206" s="46"/>
      <c r="F206" s="47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7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50"/>
      <c r="BB206" s="46">
        <f t="shared" si="10"/>
        <v>0</v>
      </c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</row>
    <row r="207" ht="15.75" customHeight="1">
      <c r="A207" s="195"/>
      <c r="B207" s="46"/>
      <c r="C207" s="46"/>
      <c r="D207" s="45"/>
      <c r="E207" s="46"/>
      <c r="F207" s="47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7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50"/>
      <c r="BB207" s="46">
        <f t="shared" si="10"/>
        <v>0</v>
      </c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</row>
    <row r="208" ht="15.75" customHeight="1">
      <c r="A208" s="195"/>
      <c r="B208" s="46"/>
      <c r="C208" s="46"/>
      <c r="D208" s="45"/>
      <c r="E208" s="46"/>
      <c r="F208" s="47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7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50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</row>
    <row r="209" ht="15.75" customHeight="1">
      <c r="A209" s="195"/>
      <c r="B209" s="46"/>
      <c r="C209" s="46"/>
      <c r="D209" s="45"/>
      <c r="E209" s="46"/>
      <c r="F209" s="47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7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50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</row>
    <row r="210" ht="15.75" customHeight="1">
      <c r="A210" s="195"/>
      <c r="B210" s="46"/>
      <c r="C210" s="46"/>
      <c r="D210" s="45"/>
      <c r="E210" s="46"/>
      <c r="F210" s="47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7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50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</row>
    <row r="211" ht="15.75" customHeight="1">
      <c r="A211" s="195"/>
      <c r="B211" s="46"/>
      <c r="C211" s="46"/>
      <c r="D211" s="45"/>
      <c r="E211" s="46"/>
      <c r="F211" s="47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7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50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</row>
    <row r="212" ht="15.75" customHeight="1">
      <c r="A212" s="195"/>
      <c r="B212" s="46"/>
      <c r="C212" s="46"/>
      <c r="D212" s="45"/>
      <c r="E212" s="46"/>
      <c r="F212" s="47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7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50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</row>
    <row r="213" ht="15.75" customHeight="1">
      <c r="A213" s="195"/>
      <c r="B213" s="46"/>
      <c r="C213" s="46"/>
      <c r="D213" s="45"/>
      <c r="E213" s="46"/>
      <c r="F213" s="47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7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50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</row>
    <row r="214" ht="15.75" customHeight="1">
      <c r="A214" s="195"/>
      <c r="B214" s="46"/>
      <c r="C214" s="46"/>
      <c r="D214" s="45"/>
      <c r="E214" s="46"/>
      <c r="F214" s="47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7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50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</row>
    <row r="215" ht="15.75" customHeight="1">
      <c r="A215" s="195"/>
      <c r="B215" s="46"/>
      <c r="C215" s="46"/>
      <c r="D215" s="45"/>
      <c r="E215" s="46"/>
      <c r="F215" s="47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7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50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</row>
    <row r="216" ht="15.75" customHeight="1">
      <c r="A216" s="195"/>
      <c r="B216" s="46"/>
      <c r="C216" s="46"/>
      <c r="D216" s="45"/>
      <c r="E216" s="46"/>
      <c r="F216" s="47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7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50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</row>
    <row r="217" ht="15.75" customHeight="1">
      <c r="A217" s="195"/>
      <c r="B217" s="46"/>
      <c r="C217" s="46"/>
      <c r="D217" s="45"/>
      <c r="E217" s="46"/>
      <c r="F217" s="47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7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50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</row>
    <row r="218" ht="15.75" customHeight="1">
      <c r="A218" s="195"/>
      <c r="B218" s="46"/>
      <c r="C218" s="46"/>
      <c r="D218" s="45"/>
      <c r="E218" s="46"/>
      <c r="F218" s="47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7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50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</row>
    <row r="219" ht="15.75" customHeight="1">
      <c r="A219" s="195"/>
      <c r="B219" s="46"/>
      <c r="C219" s="46"/>
      <c r="D219" s="45"/>
      <c r="E219" s="46"/>
      <c r="F219" s="47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7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50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</row>
    <row r="220" ht="15.75" customHeight="1">
      <c r="A220" s="195"/>
      <c r="B220" s="46"/>
      <c r="C220" s="46"/>
      <c r="D220" s="45"/>
      <c r="E220" s="46"/>
      <c r="F220" s="47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7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50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</row>
    <row r="221" ht="15.75" customHeight="1">
      <c r="A221" s="195"/>
      <c r="B221" s="46"/>
      <c r="C221" s="46"/>
      <c r="D221" s="45"/>
      <c r="E221" s="46"/>
      <c r="F221" s="47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7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50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</row>
    <row r="222" ht="15.75" customHeight="1">
      <c r="A222" s="195"/>
      <c r="B222" s="46"/>
      <c r="C222" s="46"/>
      <c r="D222" s="45"/>
      <c r="E222" s="46"/>
      <c r="F222" s="47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7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50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</row>
    <row r="223" ht="15.75" customHeight="1">
      <c r="A223" s="195"/>
      <c r="B223" s="46"/>
      <c r="C223" s="46"/>
      <c r="D223" s="45"/>
      <c r="E223" s="46"/>
      <c r="F223" s="47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7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50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</row>
    <row r="224" ht="15.75" customHeight="1">
      <c r="A224" s="195"/>
      <c r="B224" s="46"/>
      <c r="C224" s="46"/>
      <c r="D224" s="45"/>
      <c r="E224" s="46"/>
      <c r="F224" s="47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7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50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</row>
    <row r="225" ht="15.75" customHeight="1">
      <c r="A225" s="195"/>
      <c r="B225" s="46"/>
      <c r="C225" s="46"/>
      <c r="D225" s="45"/>
      <c r="E225" s="46"/>
      <c r="F225" s="47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7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50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</row>
    <row r="226" ht="15.75" customHeight="1">
      <c r="A226" s="195"/>
      <c r="B226" s="46"/>
      <c r="C226" s="46"/>
      <c r="D226" s="45"/>
      <c r="E226" s="46"/>
      <c r="F226" s="47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7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50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</row>
    <row r="227" ht="15.75" customHeight="1">
      <c r="A227" s="195"/>
      <c r="B227" s="46"/>
      <c r="C227" s="46"/>
      <c r="D227" s="45"/>
      <c r="E227" s="46"/>
      <c r="F227" s="47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7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50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</row>
    <row r="228" ht="15.75" customHeight="1">
      <c r="A228" s="195"/>
      <c r="B228" s="46"/>
      <c r="C228" s="46"/>
      <c r="D228" s="45"/>
      <c r="E228" s="46"/>
      <c r="F228" s="47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7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50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</row>
    <row r="229" ht="15.75" customHeight="1">
      <c r="A229" s="195"/>
      <c r="B229" s="46"/>
      <c r="C229" s="46"/>
      <c r="D229" s="45"/>
      <c r="E229" s="46"/>
      <c r="F229" s="47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7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50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</row>
    <row r="230" ht="15.75" customHeight="1">
      <c r="A230" s="195"/>
      <c r="B230" s="46"/>
      <c r="C230" s="46"/>
      <c r="D230" s="45"/>
      <c r="E230" s="46"/>
      <c r="F230" s="47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7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50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</row>
    <row r="231" ht="15.75" customHeight="1">
      <c r="A231" s="195"/>
      <c r="B231" s="46"/>
      <c r="C231" s="46"/>
      <c r="D231" s="45"/>
      <c r="E231" s="46"/>
      <c r="F231" s="47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7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50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</row>
    <row r="232" ht="15.75" customHeight="1">
      <c r="A232" s="195"/>
      <c r="B232" s="46"/>
      <c r="C232" s="46"/>
      <c r="D232" s="45"/>
      <c r="E232" s="46"/>
      <c r="F232" s="47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7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50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</row>
    <row r="233" ht="15.75" customHeight="1">
      <c r="A233" s="195"/>
      <c r="B233" s="46"/>
      <c r="C233" s="46"/>
      <c r="D233" s="45"/>
      <c r="E233" s="46"/>
      <c r="F233" s="47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7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50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</row>
    <row r="234" ht="15.75" customHeight="1">
      <c r="A234" s="195"/>
      <c r="B234" s="46"/>
      <c r="C234" s="46"/>
      <c r="D234" s="45"/>
      <c r="E234" s="46"/>
      <c r="F234" s="47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7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50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</row>
    <row r="235" ht="15.75" customHeight="1">
      <c r="A235" s="195"/>
      <c r="B235" s="46"/>
      <c r="C235" s="46"/>
      <c r="D235" s="45"/>
      <c r="E235" s="46"/>
      <c r="F235" s="47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7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50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</row>
    <row r="236" ht="15.75" customHeight="1">
      <c r="A236" s="195"/>
      <c r="B236" s="46"/>
      <c r="C236" s="46"/>
      <c r="D236" s="45"/>
      <c r="E236" s="46"/>
      <c r="F236" s="47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7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50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</row>
    <row r="237" ht="15.75" customHeight="1">
      <c r="A237" s="195"/>
      <c r="B237" s="46"/>
      <c r="C237" s="46"/>
      <c r="D237" s="45"/>
      <c r="E237" s="46"/>
      <c r="F237" s="47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7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50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</row>
    <row r="238" ht="15.75" customHeight="1">
      <c r="A238" s="195"/>
      <c r="B238" s="46"/>
      <c r="C238" s="46"/>
      <c r="D238" s="45"/>
      <c r="E238" s="46"/>
      <c r="F238" s="47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7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50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</row>
    <row r="239" ht="15.75" customHeight="1">
      <c r="A239" s="195"/>
      <c r="B239" s="46"/>
      <c r="C239" s="46"/>
      <c r="D239" s="45"/>
      <c r="E239" s="46"/>
      <c r="F239" s="47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7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50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</row>
    <row r="240" ht="15.75" customHeight="1">
      <c r="A240" s="195"/>
      <c r="B240" s="46"/>
      <c r="C240" s="46"/>
      <c r="D240" s="45"/>
      <c r="E240" s="46"/>
      <c r="F240" s="47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7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50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</row>
    <row r="241" ht="15.75" customHeight="1">
      <c r="A241" s="195"/>
      <c r="B241" s="46"/>
      <c r="C241" s="46"/>
      <c r="D241" s="45"/>
      <c r="E241" s="46"/>
      <c r="F241" s="47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7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50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</row>
    <row r="242" ht="15.75" customHeight="1">
      <c r="A242" s="195"/>
      <c r="B242" s="46"/>
      <c r="C242" s="46"/>
      <c r="D242" s="45"/>
      <c r="E242" s="46"/>
      <c r="F242" s="47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7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50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</row>
    <row r="243" ht="15.75" customHeight="1">
      <c r="A243" s="195"/>
      <c r="B243" s="46"/>
      <c r="C243" s="46"/>
      <c r="D243" s="45"/>
      <c r="E243" s="46"/>
      <c r="F243" s="47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7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50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</row>
    <row r="244" ht="15.75" customHeight="1">
      <c r="A244" s="195"/>
      <c r="B244" s="46"/>
      <c r="C244" s="46"/>
      <c r="D244" s="45"/>
      <c r="E244" s="46"/>
      <c r="F244" s="47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7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50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</row>
    <row r="245" ht="15.75" customHeight="1">
      <c r="A245" s="195"/>
      <c r="B245" s="46"/>
      <c r="C245" s="46"/>
      <c r="D245" s="45"/>
      <c r="E245" s="46"/>
      <c r="F245" s="47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7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50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</row>
    <row r="246" ht="15.75" customHeight="1">
      <c r="A246" s="195"/>
      <c r="B246" s="46"/>
      <c r="C246" s="46"/>
      <c r="D246" s="45"/>
      <c r="E246" s="46"/>
      <c r="F246" s="47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7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50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</row>
    <row r="247" ht="15.75" customHeight="1">
      <c r="A247" s="195"/>
      <c r="B247" s="46"/>
      <c r="C247" s="46"/>
      <c r="D247" s="45"/>
      <c r="E247" s="46"/>
      <c r="F247" s="47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7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50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</row>
    <row r="248" ht="15.75" customHeight="1">
      <c r="A248" s="195"/>
      <c r="B248" s="46"/>
      <c r="C248" s="46"/>
      <c r="D248" s="45"/>
      <c r="E248" s="46"/>
      <c r="F248" s="47"/>
      <c r="G248" s="48"/>
      <c r="H248" s="48"/>
      <c r="I248" s="48"/>
      <c r="J248" s="74"/>
      <c r="K248" s="48"/>
      <c r="L248" s="48"/>
      <c r="M248" s="48"/>
      <c r="N248" s="48"/>
      <c r="O248" s="48"/>
      <c r="P248" s="48"/>
      <c r="Q248" s="48"/>
      <c r="R248" s="48"/>
      <c r="S248" s="48"/>
      <c r="T248" s="47"/>
      <c r="U248" s="49"/>
      <c r="V248" s="49"/>
      <c r="W248" s="49"/>
      <c r="X248" s="49"/>
      <c r="Y248" s="75"/>
      <c r="Z248" s="75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50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</row>
    <row r="249" ht="15.75" customHeight="1">
      <c r="A249" s="195"/>
      <c r="B249" s="46"/>
      <c r="C249" s="46"/>
      <c r="D249" s="45"/>
      <c r="E249" s="46"/>
      <c r="F249" s="47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7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50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</row>
    <row r="250" ht="15.75" customHeight="1">
      <c r="A250" s="195"/>
      <c r="B250" s="46"/>
      <c r="C250" s="46"/>
      <c r="D250" s="45"/>
      <c r="E250" s="46"/>
      <c r="F250" s="47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7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50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</row>
    <row r="251" ht="15.75" customHeight="1">
      <c r="A251" s="195"/>
      <c r="B251" s="46"/>
      <c r="C251" s="46"/>
      <c r="D251" s="45"/>
      <c r="E251" s="46"/>
      <c r="F251" s="47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7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50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  <c r="BY251" s="46"/>
      <c r="BZ251" s="46"/>
      <c r="CA251" s="46"/>
      <c r="CB251" s="46"/>
    </row>
    <row r="252" ht="15.75" customHeight="1">
      <c r="A252" s="195"/>
      <c r="B252" s="46"/>
      <c r="C252" s="46"/>
      <c r="D252" s="45"/>
      <c r="E252" s="46"/>
      <c r="F252" s="47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7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50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</row>
    <row r="253" ht="15.75" customHeight="1">
      <c r="A253" s="195"/>
      <c r="B253" s="46"/>
      <c r="C253" s="46"/>
      <c r="D253" s="45"/>
      <c r="E253" s="46"/>
      <c r="F253" s="47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7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50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  <c r="BY253" s="46"/>
      <c r="BZ253" s="46"/>
      <c r="CA253" s="46"/>
      <c r="CB253" s="46"/>
    </row>
    <row r="254" ht="15.75" customHeight="1">
      <c r="A254" s="195"/>
      <c r="B254" s="46"/>
      <c r="C254" s="46"/>
      <c r="D254" s="45"/>
      <c r="E254" s="46"/>
      <c r="F254" s="47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7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50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/>
      <c r="BX254" s="46"/>
      <c r="BY254" s="46"/>
      <c r="BZ254" s="46"/>
      <c r="CA254" s="46"/>
      <c r="CB254" s="46"/>
    </row>
    <row r="255" ht="15.75" customHeight="1">
      <c r="A255" s="195"/>
      <c r="B255" s="46"/>
      <c r="C255" s="46"/>
      <c r="D255" s="45"/>
      <c r="E255" s="46"/>
      <c r="F255" s="47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7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50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  <c r="BY255" s="46"/>
      <c r="BZ255" s="46"/>
      <c r="CA255" s="46"/>
      <c r="CB255" s="46"/>
    </row>
    <row r="256" ht="15.75" customHeight="1">
      <c r="A256" s="195"/>
      <c r="B256" s="46"/>
      <c r="C256" s="46"/>
      <c r="D256" s="45"/>
      <c r="E256" s="46"/>
      <c r="F256" s="47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7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50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6"/>
      <c r="CB256" s="46"/>
    </row>
    <row r="257" ht="15.75" customHeight="1">
      <c r="A257" s="195"/>
      <c r="B257" s="46"/>
      <c r="C257" s="46"/>
      <c r="D257" s="45"/>
      <c r="E257" s="46"/>
      <c r="F257" s="47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7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50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</row>
    <row r="258" ht="15.75" customHeight="1">
      <c r="A258" s="195"/>
      <c r="B258" s="46"/>
      <c r="C258" s="46"/>
      <c r="D258" s="45"/>
      <c r="E258" s="46"/>
      <c r="F258" s="47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7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50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</row>
    <row r="259" ht="15.75" customHeight="1">
      <c r="A259" s="195"/>
      <c r="B259" s="46"/>
      <c r="C259" s="46"/>
      <c r="D259" s="45"/>
      <c r="E259" s="46"/>
      <c r="F259" s="47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7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50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  <c r="BY259" s="46"/>
      <c r="BZ259" s="46"/>
      <c r="CA259" s="46"/>
      <c r="CB259" s="46"/>
    </row>
    <row r="260" ht="15.75" customHeight="1">
      <c r="A260" s="195"/>
      <c r="B260" s="46"/>
      <c r="C260" s="46"/>
      <c r="D260" s="45"/>
      <c r="E260" s="46"/>
      <c r="F260" s="47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7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50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  <c r="BY260" s="46"/>
      <c r="BZ260" s="46"/>
      <c r="CA260" s="46"/>
      <c r="CB260" s="46"/>
    </row>
    <row r="261" ht="15.75" customHeight="1">
      <c r="A261" s="195"/>
      <c r="B261" s="46"/>
      <c r="C261" s="46"/>
      <c r="D261" s="45"/>
      <c r="E261" s="46"/>
      <c r="F261" s="47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7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50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</row>
    <row r="262" ht="15.75" customHeight="1">
      <c r="A262" s="195"/>
      <c r="B262" s="46"/>
      <c r="C262" s="46"/>
      <c r="D262" s="45"/>
      <c r="E262" s="46"/>
      <c r="F262" s="47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7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50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</row>
    <row r="263" ht="15.75" customHeight="1">
      <c r="A263" s="195"/>
      <c r="B263" s="46"/>
      <c r="C263" s="46"/>
      <c r="D263" s="45"/>
      <c r="E263" s="46"/>
      <c r="F263" s="47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7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50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  <c r="BY263" s="46"/>
      <c r="BZ263" s="46"/>
      <c r="CA263" s="46"/>
      <c r="CB263" s="46"/>
    </row>
    <row r="264" ht="15.75" customHeight="1">
      <c r="A264" s="195"/>
      <c r="B264" s="46"/>
      <c r="C264" s="46"/>
      <c r="D264" s="45"/>
      <c r="E264" s="46"/>
      <c r="F264" s="47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7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50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</row>
    <row r="265" ht="15.75" customHeight="1">
      <c r="A265" s="195"/>
      <c r="B265" s="46"/>
      <c r="C265" s="46"/>
      <c r="D265" s="45"/>
      <c r="E265" s="46"/>
      <c r="F265" s="47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7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50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</row>
    <row r="266" ht="15.75" customHeight="1">
      <c r="A266" s="195"/>
      <c r="B266" s="46"/>
      <c r="C266" s="46"/>
      <c r="D266" s="45"/>
      <c r="E266" s="46"/>
      <c r="F266" s="47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7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50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6"/>
      <c r="CB266" s="46"/>
    </row>
    <row r="267" ht="15.75" customHeight="1">
      <c r="A267" s="195"/>
      <c r="B267" s="46"/>
      <c r="C267" s="46"/>
      <c r="D267" s="45"/>
      <c r="E267" s="46"/>
      <c r="F267" s="47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7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50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</row>
    <row r="268" ht="15.75" customHeight="1">
      <c r="A268" s="195"/>
      <c r="B268" s="46"/>
      <c r="C268" s="46"/>
      <c r="D268" s="45"/>
      <c r="E268" s="46"/>
      <c r="F268" s="47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7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50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  <c r="BY268" s="46"/>
      <c r="BZ268" s="46"/>
      <c r="CA268" s="46"/>
      <c r="CB268" s="46"/>
    </row>
    <row r="269" ht="15.75" customHeight="1">
      <c r="A269" s="195"/>
      <c r="B269" s="46"/>
      <c r="C269" s="46"/>
      <c r="D269" s="45"/>
      <c r="E269" s="46"/>
      <c r="F269" s="47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7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50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</row>
    <row r="270" ht="15.75" customHeight="1">
      <c r="A270" s="195"/>
      <c r="B270" s="46"/>
      <c r="C270" s="46"/>
      <c r="D270" s="45"/>
      <c r="E270" s="46"/>
      <c r="F270" s="47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7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50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</row>
    <row r="271" ht="15.75" customHeight="1">
      <c r="A271" s="195"/>
      <c r="B271" s="46"/>
      <c r="C271" s="46"/>
      <c r="D271" s="45"/>
      <c r="E271" s="46"/>
      <c r="F271" s="47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7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50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6"/>
      <c r="CB271" s="46"/>
    </row>
    <row r="272" ht="15.75" customHeight="1">
      <c r="A272" s="195"/>
      <c r="B272" s="46"/>
      <c r="C272" s="46"/>
      <c r="D272" s="45"/>
      <c r="E272" s="46"/>
      <c r="F272" s="47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7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50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46"/>
      <c r="BZ272" s="46"/>
      <c r="CA272" s="46"/>
      <c r="CB272" s="46"/>
    </row>
    <row r="273" ht="15.75" customHeight="1">
      <c r="A273" s="195"/>
      <c r="B273" s="46"/>
      <c r="C273" s="46"/>
      <c r="D273" s="45"/>
      <c r="E273" s="46"/>
      <c r="F273" s="47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7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50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6"/>
      <c r="CB273" s="46"/>
    </row>
    <row r="274" ht="15.75" customHeight="1">
      <c r="A274" s="195"/>
      <c r="B274" s="46"/>
      <c r="C274" s="46"/>
      <c r="D274" s="45"/>
      <c r="E274" s="46"/>
      <c r="F274" s="47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7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50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6"/>
      <c r="CB274" s="46"/>
    </row>
    <row r="275" ht="15.75" customHeight="1">
      <c r="A275" s="195"/>
      <c r="B275" s="46"/>
      <c r="C275" s="46"/>
      <c r="D275" s="45"/>
      <c r="E275" s="46"/>
      <c r="F275" s="47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7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50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46"/>
      <c r="BZ275" s="46"/>
      <c r="CA275" s="46"/>
      <c r="CB275" s="46"/>
    </row>
    <row r="276" ht="15.75" customHeight="1">
      <c r="A276" s="195"/>
      <c r="B276" s="46"/>
      <c r="C276" s="46"/>
      <c r="D276" s="45"/>
      <c r="E276" s="46"/>
      <c r="F276" s="47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7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50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/>
      <c r="CB276" s="46"/>
    </row>
    <row r="277" ht="15.75" customHeight="1">
      <c r="A277" s="195"/>
      <c r="B277" s="46"/>
      <c r="C277" s="46"/>
      <c r="D277" s="45"/>
      <c r="E277" s="46"/>
      <c r="F277" s="47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7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50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</row>
    <row r="278" ht="15.75" customHeight="1">
      <c r="A278" s="195"/>
      <c r="B278" s="46"/>
      <c r="C278" s="46"/>
      <c r="D278" s="45"/>
      <c r="E278" s="46"/>
      <c r="F278" s="47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7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50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6"/>
      <c r="CB278" s="46"/>
    </row>
    <row r="279" ht="15.75" customHeight="1">
      <c r="A279" s="195"/>
      <c r="B279" s="46"/>
      <c r="C279" s="46"/>
      <c r="D279" s="45"/>
      <c r="E279" s="46"/>
      <c r="F279" s="47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7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50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  <c r="BY279" s="46"/>
      <c r="BZ279" s="46"/>
      <c r="CA279" s="46"/>
      <c r="CB279" s="46"/>
    </row>
    <row r="280" ht="15.75" customHeight="1">
      <c r="A280" s="195"/>
      <c r="B280" s="46"/>
      <c r="C280" s="46"/>
      <c r="D280" s="45"/>
      <c r="E280" s="46"/>
      <c r="F280" s="47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7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50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6"/>
      <c r="CB280" s="46"/>
    </row>
    <row r="281" ht="15.75" customHeight="1">
      <c r="A281" s="195"/>
      <c r="B281" s="46"/>
      <c r="C281" s="46"/>
      <c r="D281" s="45"/>
      <c r="E281" s="46"/>
      <c r="F281" s="47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7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50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</row>
    <row r="282" ht="15.75" customHeight="1">
      <c r="A282" s="199"/>
      <c r="B282" s="199"/>
      <c r="C282" s="199"/>
      <c r="D282" s="199"/>
      <c r="E282" s="199"/>
      <c r="F282" s="200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200"/>
      <c r="U282" s="201"/>
      <c r="V282" s="201"/>
      <c r="W282" s="201"/>
      <c r="X282" s="201"/>
      <c r="Y282" s="201"/>
      <c r="Z282" s="201"/>
      <c r="AA282" s="201"/>
      <c r="AB282" s="201"/>
      <c r="AC282" s="201"/>
      <c r="AD282" s="201"/>
      <c r="AE282" s="201"/>
      <c r="AF282" s="201"/>
      <c r="AG282" s="201"/>
      <c r="AH282" s="201"/>
      <c r="AI282" s="201"/>
      <c r="AJ282" s="201"/>
      <c r="AK282" s="201"/>
      <c r="AL282" s="201"/>
      <c r="AM282" s="201"/>
      <c r="AN282" s="201"/>
      <c r="AO282" s="201"/>
      <c r="AP282" s="201"/>
      <c r="AQ282" s="201"/>
      <c r="AR282" s="201"/>
      <c r="AS282" s="201"/>
      <c r="AT282" s="201"/>
      <c r="AU282" s="201"/>
      <c r="AV282" s="201"/>
      <c r="AW282" s="201"/>
      <c r="AX282" s="201"/>
      <c r="AY282" s="201"/>
      <c r="AZ282" s="201"/>
      <c r="BA282" s="202"/>
      <c r="BB282" s="199"/>
      <c r="BC282" s="199"/>
      <c r="BD282" s="199"/>
      <c r="BE282" s="199"/>
      <c r="BF282" s="199"/>
      <c r="BG282" s="199"/>
      <c r="BH282" s="199"/>
      <c r="BI282" s="199"/>
      <c r="BJ282" s="199"/>
      <c r="BK282" s="199"/>
      <c r="BL282" s="199"/>
      <c r="BM282" s="199"/>
      <c r="BN282" s="199"/>
      <c r="BO282" s="199"/>
      <c r="BP282" s="199"/>
      <c r="BQ282" s="199"/>
      <c r="BR282" s="199"/>
      <c r="BS282" s="199"/>
      <c r="BT282" s="199"/>
      <c r="BU282" s="199"/>
      <c r="BV282" s="199"/>
      <c r="BW282" s="199"/>
      <c r="BX282" s="199"/>
      <c r="BY282" s="199"/>
      <c r="BZ282" s="199"/>
      <c r="CA282" s="199"/>
      <c r="CB282" s="199"/>
    </row>
    <row r="283" ht="15.75" customHeight="1">
      <c r="A283" s="199"/>
      <c r="B283" s="199"/>
      <c r="C283" s="199"/>
      <c r="D283" s="199"/>
      <c r="E283" s="199"/>
      <c r="F283" s="200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200"/>
      <c r="U283" s="201"/>
      <c r="V283" s="201"/>
      <c r="W283" s="201"/>
      <c r="X283" s="201"/>
      <c r="Y283" s="201"/>
      <c r="Z283" s="201"/>
      <c r="AA283" s="201"/>
      <c r="AB283" s="201"/>
      <c r="AC283" s="201"/>
      <c r="AD283" s="201"/>
      <c r="AE283" s="201"/>
      <c r="AF283" s="201"/>
      <c r="AG283" s="201"/>
      <c r="AH283" s="201"/>
      <c r="AI283" s="201"/>
      <c r="AJ283" s="201"/>
      <c r="AK283" s="201"/>
      <c r="AL283" s="201"/>
      <c r="AM283" s="201"/>
      <c r="AN283" s="201"/>
      <c r="AO283" s="201"/>
      <c r="AP283" s="201"/>
      <c r="AQ283" s="201"/>
      <c r="AR283" s="201"/>
      <c r="AS283" s="201"/>
      <c r="AT283" s="201"/>
      <c r="AU283" s="201"/>
      <c r="AV283" s="201"/>
      <c r="AW283" s="201"/>
      <c r="AX283" s="201"/>
      <c r="AY283" s="201"/>
      <c r="AZ283" s="201"/>
      <c r="BA283" s="202"/>
      <c r="BB283" s="199"/>
      <c r="BC283" s="199"/>
      <c r="BD283" s="199"/>
      <c r="BE283" s="199"/>
      <c r="BF283" s="199"/>
      <c r="BG283" s="199"/>
      <c r="BH283" s="199"/>
      <c r="BI283" s="199"/>
      <c r="BJ283" s="199"/>
      <c r="BK283" s="199"/>
      <c r="BL283" s="199"/>
      <c r="BM283" s="199"/>
      <c r="BN283" s="199"/>
      <c r="BO283" s="199"/>
      <c r="BP283" s="199"/>
      <c r="BQ283" s="199"/>
      <c r="BR283" s="199"/>
      <c r="BS283" s="199"/>
      <c r="BT283" s="199"/>
      <c r="BU283" s="199"/>
      <c r="BV283" s="199"/>
      <c r="BW283" s="199"/>
      <c r="BX283" s="199"/>
      <c r="BY283" s="199"/>
      <c r="BZ283" s="199"/>
      <c r="CA283" s="199"/>
      <c r="CB283" s="199"/>
    </row>
    <row r="284" ht="15.75" customHeight="1">
      <c r="A284" s="199"/>
      <c r="B284" s="199"/>
      <c r="C284" s="199"/>
      <c r="D284" s="199"/>
      <c r="E284" s="199"/>
      <c r="F284" s="200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200"/>
      <c r="U284" s="201"/>
      <c r="V284" s="201"/>
      <c r="W284" s="201"/>
      <c r="X284" s="201"/>
      <c r="Y284" s="201"/>
      <c r="Z284" s="201"/>
      <c r="AA284" s="201"/>
      <c r="AB284" s="201"/>
      <c r="AC284" s="201"/>
      <c r="AD284" s="201"/>
      <c r="AE284" s="201"/>
      <c r="AF284" s="201"/>
      <c r="AG284" s="201"/>
      <c r="AH284" s="201"/>
      <c r="AI284" s="201"/>
      <c r="AJ284" s="201"/>
      <c r="AK284" s="201"/>
      <c r="AL284" s="201"/>
      <c r="AM284" s="201"/>
      <c r="AN284" s="201"/>
      <c r="AO284" s="201"/>
      <c r="AP284" s="201"/>
      <c r="AQ284" s="201"/>
      <c r="AR284" s="201"/>
      <c r="AS284" s="201"/>
      <c r="AT284" s="201"/>
      <c r="AU284" s="201"/>
      <c r="AV284" s="201"/>
      <c r="AW284" s="201"/>
      <c r="AX284" s="201"/>
      <c r="AY284" s="201"/>
      <c r="AZ284" s="201"/>
      <c r="BA284" s="202"/>
      <c r="BB284" s="199"/>
      <c r="BC284" s="199"/>
      <c r="BD284" s="199"/>
      <c r="BE284" s="199"/>
      <c r="BF284" s="199"/>
      <c r="BG284" s="199"/>
      <c r="BH284" s="199"/>
      <c r="BI284" s="199"/>
      <c r="BJ284" s="199"/>
      <c r="BK284" s="199"/>
      <c r="BL284" s="199"/>
      <c r="BM284" s="199"/>
      <c r="BN284" s="199"/>
      <c r="BO284" s="199"/>
      <c r="BP284" s="199"/>
      <c r="BQ284" s="199"/>
      <c r="BR284" s="199"/>
      <c r="BS284" s="199"/>
      <c r="BT284" s="199"/>
      <c r="BU284" s="199"/>
      <c r="BV284" s="199"/>
      <c r="BW284" s="199"/>
      <c r="BX284" s="199"/>
      <c r="BY284" s="199"/>
      <c r="BZ284" s="199"/>
      <c r="CA284" s="199"/>
      <c r="CB284" s="199"/>
    </row>
    <row r="285" ht="15.75" customHeight="1">
      <c r="A285" s="199"/>
      <c r="B285" s="199"/>
      <c r="C285" s="199"/>
      <c r="D285" s="199"/>
      <c r="E285" s="199"/>
      <c r="F285" s="200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200"/>
      <c r="U285" s="201"/>
      <c r="V285" s="201"/>
      <c r="W285" s="201"/>
      <c r="X285" s="201"/>
      <c r="Y285" s="201"/>
      <c r="Z285" s="201"/>
      <c r="AA285" s="201"/>
      <c r="AB285" s="201"/>
      <c r="AC285" s="201"/>
      <c r="AD285" s="201"/>
      <c r="AE285" s="201"/>
      <c r="AF285" s="201"/>
      <c r="AG285" s="201"/>
      <c r="AH285" s="201"/>
      <c r="AI285" s="201"/>
      <c r="AJ285" s="201"/>
      <c r="AK285" s="201"/>
      <c r="AL285" s="201"/>
      <c r="AM285" s="201"/>
      <c r="AN285" s="201"/>
      <c r="AO285" s="201"/>
      <c r="AP285" s="201"/>
      <c r="AQ285" s="201"/>
      <c r="AR285" s="201"/>
      <c r="AS285" s="201"/>
      <c r="AT285" s="201"/>
      <c r="AU285" s="201"/>
      <c r="AV285" s="201"/>
      <c r="AW285" s="201"/>
      <c r="AX285" s="201"/>
      <c r="AY285" s="201"/>
      <c r="AZ285" s="201"/>
      <c r="BA285" s="202"/>
      <c r="BB285" s="199"/>
      <c r="BC285" s="199"/>
      <c r="BD285" s="199"/>
      <c r="BE285" s="199"/>
      <c r="BF285" s="199"/>
      <c r="BG285" s="199"/>
      <c r="BH285" s="199"/>
      <c r="BI285" s="199"/>
      <c r="BJ285" s="199"/>
      <c r="BK285" s="199"/>
      <c r="BL285" s="199"/>
      <c r="BM285" s="199"/>
      <c r="BN285" s="199"/>
      <c r="BO285" s="199"/>
      <c r="BP285" s="199"/>
      <c r="BQ285" s="199"/>
      <c r="BR285" s="199"/>
      <c r="BS285" s="199"/>
      <c r="BT285" s="199"/>
      <c r="BU285" s="199"/>
      <c r="BV285" s="199"/>
      <c r="BW285" s="199"/>
      <c r="BX285" s="199"/>
      <c r="BY285" s="199"/>
      <c r="BZ285" s="199"/>
      <c r="CA285" s="199"/>
      <c r="CB285" s="199"/>
    </row>
    <row r="286" ht="15.75" customHeight="1">
      <c r="A286" s="199"/>
      <c r="B286" s="199"/>
      <c r="C286" s="199"/>
      <c r="D286" s="199"/>
      <c r="E286" s="199"/>
      <c r="F286" s="200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200"/>
      <c r="U286" s="201"/>
      <c r="V286" s="201"/>
      <c r="W286" s="201"/>
      <c r="X286" s="201"/>
      <c r="Y286" s="201"/>
      <c r="Z286" s="201"/>
      <c r="AA286" s="201"/>
      <c r="AB286" s="201"/>
      <c r="AC286" s="201"/>
      <c r="AD286" s="201"/>
      <c r="AE286" s="201"/>
      <c r="AF286" s="201"/>
      <c r="AG286" s="201"/>
      <c r="AH286" s="201"/>
      <c r="AI286" s="201"/>
      <c r="AJ286" s="201"/>
      <c r="AK286" s="201"/>
      <c r="AL286" s="201"/>
      <c r="AM286" s="201"/>
      <c r="AN286" s="201"/>
      <c r="AO286" s="201"/>
      <c r="AP286" s="201"/>
      <c r="AQ286" s="201"/>
      <c r="AR286" s="201"/>
      <c r="AS286" s="201"/>
      <c r="AT286" s="201"/>
      <c r="AU286" s="201"/>
      <c r="AV286" s="201"/>
      <c r="AW286" s="201"/>
      <c r="AX286" s="201"/>
      <c r="AY286" s="201"/>
      <c r="AZ286" s="201"/>
      <c r="BA286" s="202"/>
      <c r="BB286" s="199"/>
      <c r="BC286" s="199"/>
      <c r="BD286" s="199"/>
      <c r="BE286" s="199"/>
      <c r="BF286" s="199"/>
      <c r="BG286" s="199"/>
      <c r="BH286" s="199"/>
      <c r="BI286" s="199"/>
      <c r="BJ286" s="199"/>
      <c r="BK286" s="199"/>
      <c r="BL286" s="199"/>
      <c r="BM286" s="199"/>
      <c r="BN286" s="199"/>
      <c r="BO286" s="199"/>
      <c r="BP286" s="199"/>
      <c r="BQ286" s="199"/>
      <c r="BR286" s="199"/>
      <c r="BS286" s="199"/>
      <c r="BT286" s="199"/>
      <c r="BU286" s="199"/>
      <c r="BV286" s="199"/>
      <c r="BW286" s="199"/>
      <c r="BX286" s="199"/>
      <c r="BY286" s="199"/>
      <c r="BZ286" s="199"/>
      <c r="CA286" s="199"/>
      <c r="CB286" s="199"/>
    </row>
    <row r="287" ht="15.75" customHeight="1">
      <c r="A287" s="199"/>
      <c r="B287" s="199"/>
      <c r="C287" s="199"/>
      <c r="D287" s="199"/>
      <c r="E287" s="199"/>
      <c r="F287" s="200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200"/>
      <c r="U287" s="201"/>
      <c r="V287" s="201"/>
      <c r="W287" s="201"/>
      <c r="X287" s="201"/>
      <c r="Y287" s="201"/>
      <c r="Z287" s="201"/>
      <c r="AA287" s="201"/>
      <c r="AB287" s="201"/>
      <c r="AC287" s="201"/>
      <c r="AD287" s="201"/>
      <c r="AE287" s="201"/>
      <c r="AF287" s="201"/>
      <c r="AG287" s="201"/>
      <c r="AH287" s="201"/>
      <c r="AI287" s="201"/>
      <c r="AJ287" s="201"/>
      <c r="AK287" s="201"/>
      <c r="AL287" s="201"/>
      <c r="AM287" s="201"/>
      <c r="AN287" s="201"/>
      <c r="AO287" s="201"/>
      <c r="AP287" s="201"/>
      <c r="AQ287" s="201"/>
      <c r="AR287" s="201"/>
      <c r="AS287" s="201"/>
      <c r="AT287" s="201"/>
      <c r="AU287" s="201"/>
      <c r="AV287" s="201"/>
      <c r="AW287" s="201"/>
      <c r="AX287" s="201"/>
      <c r="AY287" s="201"/>
      <c r="AZ287" s="201"/>
      <c r="BA287" s="202"/>
      <c r="BB287" s="199"/>
      <c r="BC287" s="199"/>
      <c r="BD287" s="199"/>
      <c r="BE287" s="199"/>
      <c r="BF287" s="199"/>
      <c r="BG287" s="199"/>
      <c r="BH287" s="199"/>
      <c r="BI287" s="199"/>
      <c r="BJ287" s="199"/>
      <c r="BK287" s="199"/>
      <c r="BL287" s="199"/>
      <c r="BM287" s="199"/>
      <c r="BN287" s="199"/>
      <c r="BO287" s="199"/>
      <c r="BP287" s="199"/>
      <c r="BQ287" s="199"/>
      <c r="BR287" s="199"/>
      <c r="BS287" s="199"/>
      <c r="BT287" s="199"/>
      <c r="BU287" s="199"/>
      <c r="BV287" s="199"/>
      <c r="BW287" s="199"/>
      <c r="BX287" s="199"/>
      <c r="BY287" s="199"/>
      <c r="BZ287" s="199"/>
      <c r="CA287" s="199"/>
      <c r="CB287" s="199"/>
    </row>
    <row r="288" ht="15.75" customHeight="1">
      <c r="A288" s="199"/>
      <c r="B288" s="199"/>
      <c r="C288" s="199"/>
      <c r="D288" s="199"/>
      <c r="E288" s="199"/>
      <c r="F288" s="200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200"/>
      <c r="U288" s="201"/>
      <c r="V288" s="201"/>
      <c r="W288" s="201"/>
      <c r="X288" s="201"/>
      <c r="Y288" s="201"/>
      <c r="Z288" s="201"/>
      <c r="AA288" s="201"/>
      <c r="AB288" s="201"/>
      <c r="AC288" s="201"/>
      <c r="AD288" s="201"/>
      <c r="AE288" s="201"/>
      <c r="AF288" s="201"/>
      <c r="AG288" s="201"/>
      <c r="AH288" s="201"/>
      <c r="AI288" s="201"/>
      <c r="AJ288" s="201"/>
      <c r="AK288" s="201"/>
      <c r="AL288" s="201"/>
      <c r="AM288" s="201"/>
      <c r="AN288" s="201"/>
      <c r="AO288" s="201"/>
      <c r="AP288" s="201"/>
      <c r="AQ288" s="201"/>
      <c r="AR288" s="201"/>
      <c r="AS288" s="201"/>
      <c r="AT288" s="201"/>
      <c r="AU288" s="201"/>
      <c r="AV288" s="201"/>
      <c r="AW288" s="201"/>
      <c r="AX288" s="201"/>
      <c r="AY288" s="201"/>
      <c r="AZ288" s="201"/>
      <c r="BA288" s="202"/>
      <c r="BB288" s="199"/>
      <c r="BC288" s="199"/>
      <c r="BD288" s="199"/>
      <c r="BE288" s="199"/>
      <c r="BF288" s="199"/>
      <c r="BG288" s="199"/>
      <c r="BH288" s="199"/>
      <c r="BI288" s="199"/>
      <c r="BJ288" s="199"/>
      <c r="BK288" s="199"/>
      <c r="BL288" s="199"/>
      <c r="BM288" s="199"/>
      <c r="BN288" s="199"/>
      <c r="BO288" s="199"/>
      <c r="BP288" s="199"/>
      <c r="BQ288" s="199"/>
      <c r="BR288" s="199"/>
      <c r="BS288" s="199"/>
      <c r="BT288" s="199"/>
      <c r="BU288" s="199"/>
      <c r="BV288" s="199"/>
      <c r="BW288" s="199"/>
      <c r="BX288" s="199"/>
      <c r="BY288" s="199"/>
      <c r="BZ288" s="199"/>
      <c r="CA288" s="199"/>
      <c r="CB288" s="199"/>
    </row>
    <row r="289" ht="15.75" customHeight="1">
      <c r="A289" s="199"/>
      <c r="B289" s="199"/>
      <c r="C289" s="199"/>
      <c r="D289" s="199"/>
      <c r="E289" s="199"/>
      <c r="F289" s="200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200"/>
      <c r="U289" s="201"/>
      <c r="V289" s="201"/>
      <c r="W289" s="201"/>
      <c r="X289" s="201"/>
      <c r="Y289" s="201"/>
      <c r="Z289" s="201"/>
      <c r="AA289" s="201"/>
      <c r="AB289" s="201"/>
      <c r="AC289" s="201"/>
      <c r="AD289" s="201"/>
      <c r="AE289" s="201"/>
      <c r="AF289" s="201"/>
      <c r="AG289" s="201"/>
      <c r="AH289" s="201"/>
      <c r="AI289" s="201"/>
      <c r="AJ289" s="201"/>
      <c r="AK289" s="201"/>
      <c r="AL289" s="201"/>
      <c r="AM289" s="201"/>
      <c r="AN289" s="201"/>
      <c r="AO289" s="201"/>
      <c r="AP289" s="201"/>
      <c r="AQ289" s="201"/>
      <c r="AR289" s="201"/>
      <c r="AS289" s="201"/>
      <c r="AT289" s="201"/>
      <c r="AU289" s="201"/>
      <c r="AV289" s="201"/>
      <c r="AW289" s="201"/>
      <c r="AX289" s="201"/>
      <c r="AY289" s="201"/>
      <c r="AZ289" s="201"/>
      <c r="BA289" s="202"/>
      <c r="BB289" s="199"/>
      <c r="BC289" s="199"/>
      <c r="BD289" s="199"/>
      <c r="BE289" s="199"/>
      <c r="BF289" s="199"/>
      <c r="BG289" s="199"/>
      <c r="BH289" s="199"/>
      <c r="BI289" s="199"/>
      <c r="BJ289" s="199"/>
      <c r="BK289" s="199"/>
      <c r="BL289" s="199"/>
      <c r="BM289" s="199"/>
      <c r="BN289" s="199"/>
      <c r="BO289" s="199"/>
      <c r="BP289" s="199"/>
      <c r="BQ289" s="199"/>
      <c r="BR289" s="199"/>
      <c r="BS289" s="199"/>
      <c r="BT289" s="199"/>
      <c r="BU289" s="199"/>
      <c r="BV289" s="199"/>
      <c r="BW289" s="199"/>
      <c r="BX289" s="199"/>
      <c r="BY289" s="199"/>
      <c r="BZ289" s="199"/>
      <c r="CA289" s="199"/>
      <c r="CB289" s="199"/>
    </row>
    <row r="290" ht="15.75" customHeight="1">
      <c r="A290" s="199"/>
      <c r="B290" s="199"/>
      <c r="C290" s="199"/>
      <c r="D290" s="199"/>
      <c r="E290" s="199"/>
      <c r="F290" s="200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200"/>
      <c r="U290" s="201"/>
      <c r="V290" s="201"/>
      <c r="W290" s="201"/>
      <c r="X290" s="201"/>
      <c r="Y290" s="201"/>
      <c r="Z290" s="201"/>
      <c r="AA290" s="201"/>
      <c r="AB290" s="201"/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1"/>
      <c r="BA290" s="202"/>
      <c r="BB290" s="199"/>
      <c r="BC290" s="199"/>
      <c r="BD290" s="199"/>
      <c r="BE290" s="199"/>
      <c r="BF290" s="199"/>
      <c r="BG290" s="199"/>
      <c r="BH290" s="199"/>
      <c r="BI290" s="199"/>
      <c r="BJ290" s="199"/>
      <c r="BK290" s="199"/>
      <c r="BL290" s="199"/>
      <c r="BM290" s="199"/>
      <c r="BN290" s="199"/>
      <c r="BO290" s="199"/>
      <c r="BP290" s="199"/>
      <c r="BQ290" s="199"/>
      <c r="BR290" s="199"/>
      <c r="BS290" s="199"/>
      <c r="BT290" s="199"/>
      <c r="BU290" s="199"/>
      <c r="BV290" s="199"/>
      <c r="BW290" s="199"/>
      <c r="BX290" s="199"/>
      <c r="BY290" s="199"/>
      <c r="BZ290" s="199"/>
      <c r="CA290" s="199"/>
      <c r="CB290" s="199"/>
    </row>
    <row r="291" ht="15.75" customHeight="1">
      <c r="A291" s="199"/>
      <c r="B291" s="199"/>
      <c r="C291" s="199"/>
      <c r="D291" s="199"/>
      <c r="E291" s="199"/>
      <c r="F291" s="200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200"/>
      <c r="U291" s="201"/>
      <c r="V291" s="201"/>
      <c r="W291" s="201"/>
      <c r="X291" s="201"/>
      <c r="Y291" s="201"/>
      <c r="Z291" s="201"/>
      <c r="AA291" s="201"/>
      <c r="AB291" s="201"/>
      <c r="AC291" s="201"/>
      <c r="AD291" s="201"/>
      <c r="AE291" s="201"/>
      <c r="AF291" s="201"/>
      <c r="AG291" s="201"/>
      <c r="AH291" s="201"/>
      <c r="AI291" s="201"/>
      <c r="AJ291" s="201"/>
      <c r="AK291" s="201"/>
      <c r="AL291" s="201"/>
      <c r="AM291" s="201"/>
      <c r="AN291" s="201"/>
      <c r="AO291" s="201"/>
      <c r="AP291" s="201"/>
      <c r="AQ291" s="201"/>
      <c r="AR291" s="201"/>
      <c r="AS291" s="201"/>
      <c r="AT291" s="201"/>
      <c r="AU291" s="201"/>
      <c r="AV291" s="201"/>
      <c r="AW291" s="201"/>
      <c r="AX291" s="201"/>
      <c r="AY291" s="201"/>
      <c r="AZ291" s="201"/>
      <c r="BA291" s="202"/>
      <c r="BB291" s="199"/>
      <c r="BC291" s="199"/>
      <c r="BD291" s="199"/>
      <c r="BE291" s="199"/>
      <c r="BF291" s="199"/>
      <c r="BG291" s="199"/>
      <c r="BH291" s="199"/>
      <c r="BI291" s="199"/>
      <c r="BJ291" s="199"/>
      <c r="BK291" s="199"/>
      <c r="BL291" s="199"/>
      <c r="BM291" s="199"/>
      <c r="BN291" s="199"/>
      <c r="BO291" s="199"/>
      <c r="BP291" s="199"/>
      <c r="BQ291" s="199"/>
      <c r="BR291" s="199"/>
      <c r="BS291" s="199"/>
      <c r="BT291" s="199"/>
      <c r="BU291" s="199"/>
      <c r="BV291" s="199"/>
      <c r="BW291" s="199"/>
      <c r="BX291" s="199"/>
      <c r="BY291" s="199"/>
      <c r="BZ291" s="199"/>
      <c r="CA291" s="199"/>
      <c r="CB291" s="199"/>
    </row>
    <row r="292" ht="15.75" customHeight="1">
      <c r="A292" s="199"/>
      <c r="B292" s="199"/>
      <c r="C292" s="199"/>
      <c r="D292" s="199"/>
      <c r="E292" s="199"/>
      <c r="F292" s="200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200"/>
      <c r="U292" s="201"/>
      <c r="V292" s="201"/>
      <c r="W292" s="201"/>
      <c r="X292" s="201"/>
      <c r="Y292" s="201"/>
      <c r="Z292" s="201"/>
      <c r="AA292" s="201"/>
      <c r="AB292" s="201"/>
      <c r="AC292" s="201"/>
      <c r="AD292" s="201"/>
      <c r="AE292" s="201"/>
      <c r="AF292" s="201"/>
      <c r="AG292" s="201"/>
      <c r="AH292" s="201"/>
      <c r="AI292" s="201"/>
      <c r="AJ292" s="201"/>
      <c r="AK292" s="201"/>
      <c r="AL292" s="201"/>
      <c r="AM292" s="201"/>
      <c r="AN292" s="201"/>
      <c r="AO292" s="201"/>
      <c r="AP292" s="201"/>
      <c r="AQ292" s="201"/>
      <c r="AR292" s="201"/>
      <c r="AS292" s="201"/>
      <c r="AT292" s="201"/>
      <c r="AU292" s="201"/>
      <c r="AV292" s="201"/>
      <c r="AW292" s="201"/>
      <c r="AX292" s="201"/>
      <c r="AY292" s="201"/>
      <c r="AZ292" s="201"/>
      <c r="BA292" s="202"/>
      <c r="BB292" s="199"/>
      <c r="BC292" s="199"/>
      <c r="BD292" s="199"/>
      <c r="BE292" s="199"/>
      <c r="BF292" s="199"/>
      <c r="BG292" s="199"/>
      <c r="BH292" s="199"/>
      <c r="BI292" s="199"/>
      <c r="BJ292" s="199"/>
      <c r="BK292" s="199"/>
      <c r="BL292" s="199"/>
      <c r="BM292" s="199"/>
      <c r="BN292" s="199"/>
      <c r="BO292" s="199"/>
      <c r="BP292" s="199"/>
      <c r="BQ292" s="199"/>
      <c r="BR292" s="199"/>
      <c r="BS292" s="199"/>
      <c r="BT292" s="199"/>
      <c r="BU292" s="199"/>
      <c r="BV292" s="199"/>
      <c r="BW292" s="199"/>
      <c r="BX292" s="199"/>
      <c r="BY292" s="199"/>
      <c r="BZ292" s="199"/>
      <c r="CA292" s="199"/>
      <c r="CB292" s="199"/>
    </row>
    <row r="293" ht="15.75" customHeight="1">
      <c r="A293" s="199"/>
      <c r="B293" s="199"/>
      <c r="C293" s="199"/>
      <c r="D293" s="199"/>
      <c r="E293" s="199"/>
      <c r="F293" s="200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200"/>
      <c r="U293" s="201"/>
      <c r="V293" s="201"/>
      <c r="W293" s="201"/>
      <c r="X293" s="201"/>
      <c r="Y293" s="201"/>
      <c r="Z293" s="201"/>
      <c r="AA293" s="201"/>
      <c r="AB293" s="201"/>
      <c r="AC293" s="201"/>
      <c r="AD293" s="201"/>
      <c r="AE293" s="201"/>
      <c r="AF293" s="201"/>
      <c r="AG293" s="201"/>
      <c r="AH293" s="201"/>
      <c r="AI293" s="201"/>
      <c r="AJ293" s="201"/>
      <c r="AK293" s="201"/>
      <c r="AL293" s="201"/>
      <c r="AM293" s="201"/>
      <c r="AN293" s="201"/>
      <c r="AO293" s="201"/>
      <c r="AP293" s="201"/>
      <c r="AQ293" s="201"/>
      <c r="AR293" s="201"/>
      <c r="AS293" s="201"/>
      <c r="AT293" s="201"/>
      <c r="AU293" s="201"/>
      <c r="AV293" s="201"/>
      <c r="AW293" s="201"/>
      <c r="AX293" s="201"/>
      <c r="AY293" s="201"/>
      <c r="AZ293" s="201"/>
      <c r="BA293" s="202"/>
      <c r="BB293" s="199"/>
      <c r="BC293" s="199"/>
      <c r="BD293" s="199"/>
      <c r="BE293" s="199"/>
      <c r="BF293" s="199"/>
      <c r="BG293" s="199"/>
      <c r="BH293" s="199"/>
      <c r="BI293" s="199"/>
      <c r="BJ293" s="199"/>
      <c r="BK293" s="199"/>
      <c r="BL293" s="199"/>
      <c r="BM293" s="199"/>
      <c r="BN293" s="199"/>
      <c r="BO293" s="199"/>
      <c r="BP293" s="199"/>
      <c r="BQ293" s="199"/>
      <c r="BR293" s="199"/>
      <c r="BS293" s="199"/>
      <c r="BT293" s="199"/>
      <c r="BU293" s="199"/>
      <c r="BV293" s="199"/>
      <c r="BW293" s="199"/>
      <c r="BX293" s="199"/>
      <c r="BY293" s="199"/>
      <c r="BZ293" s="199"/>
      <c r="CA293" s="199"/>
      <c r="CB293" s="199"/>
    </row>
    <row r="294" ht="15.75" customHeight="1">
      <c r="A294" s="199"/>
      <c r="B294" s="199"/>
      <c r="C294" s="199"/>
      <c r="D294" s="199"/>
      <c r="E294" s="199"/>
      <c r="F294" s="200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200"/>
      <c r="U294" s="201"/>
      <c r="V294" s="201"/>
      <c r="W294" s="201"/>
      <c r="X294" s="201"/>
      <c r="Y294" s="201"/>
      <c r="Z294" s="201"/>
      <c r="AA294" s="201"/>
      <c r="AB294" s="201"/>
      <c r="AC294" s="201"/>
      <c r="AD294" s="201"/>
      <c r="AE294" s="201"/>
      <c r="AF294" s="201"/>
      <c r="AG294" s="201"/>
      <c r="AH294" s="201"/>
      <c r="AI294" s="201"/>
      <c r="AJ294" s="201"/>
      <c r="AK294" s="201"/>
      <c r="AL294" s="201"/>
      <c r="AM294" s="201"/>
      <c r="AN294" s="201"/>
      <c r="AO294" s="201"/>
      <c r="AP294" s="201"/>
      <c r="AQ294" s="201"/>
      <c r="AR294" s="201"/>
      <c r="AS294" s="201"/>
      <c r="AT294" s="201"/>
      <c r="AU294" s="201"/>
      <c r="AV294" s="201"/>
      <c r="AW294" s="201"/>
      <c r="AX294" s="201"/>
      <c r="AY294" s="201"/>
      <c r="AZ294" s="201"/>
      <c r="BA294" s="202"/>
      <c r="BB294" s="199"/>
      <c r="BC294" s="199"/>
      <c r="BD294" s="199"/>
      <c r="BE294" s="199"/>
      <c r="BF294" s="199"/>
      <c r="BG294" s="199"/>
      <c r="BH294" s="199"/>
      <c r="BI294" s="199"/>
      <c r="BJ294" s="199"/>
      <c r="BK294" s="199"/>
      <c r="BL294" s="199"/>
      <c r="BM294" s="199"/>
      <c r="BN294" s="199"/>
      <c r="BO294" s="199"/>
      <c r="BP294" s="199"/>
      <c r="BQ294" s="199"/>
      <c r="BR294" s="199"/>
      <c r="BS294" s="199"/>
      <c r="BT294" s="199"/>
      <c r="BU294" s="199"/>
      <c r="BV294" s="199"/>
      <c r="BW294" s="199"/>
      <c r="BX294" s="199"/>
      <c r="BY294" s="199"/>
      <c r="BZ294" s="199"/>
      <c r="CA294" s="199"/>
      <c r="CB294" s="199"/>
    </row>
    <row r="295" ht="15.75" customHeight="1">
      <c r="A295" s="199"/>
      <c r="B295" s="199"/>
      <c r="C295" s="199"/>
      <c r="D295" s="199"/>
      <c r="E295" s="199"/>
      <c r="F295" s="200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200"/>
      <c r="U295" s="201"/>
      <c r="V295" s="201"/>
      <c r="W295" s="201"/>
      <c r="X295" s="201"/>
      <c r="Y295" s="201"/>
      <c r="Z295" s="201"/>
      <c r="AA295" s="201"/>
      <c r="AB295" s="201"/>
      <c r="AC295" s="201"/>
      <c r="AD295" s="201"/>
      <c r="AE295" s="201"/>
      <c r="AF295" s="201"/>
      <c r="AG295" s="201"/>
      <c r="AH295" s="201"/>
      <c r="AI295" s="201"/>
      <c r="AJ295" s="201"/>
      <c r="AK295" s="201"/>
      <c r="AL295" s="201"/>
      <c r="AM295" s="201"/>
      <c r="AN295" s="201"/>
      <c r="AO295" s="201"/>
      <c r="AP295" s="201"/>
      <c r="AQ295" s="201"/>
      <c r="AR295" s="201"/>
      <c r="AS295" s="201"/>
      <c r="AT295" s="201"/>
      <c r="AU295" s="201"/>
      <c r="AV295" s="201"/>
      <c r="AW295" s="201"/>
      <c r="AX295" s="201"/>
      <c r="AY295" s="201"/>
      <c r="AZ295" s="201"/>
      <c r="BA295" s="202"/>
      <c r="BB295" s="199"/>
      <c r="BC295" s="199"/>
      <c r="BD295" s="199"/>
      <c r="BE295" s="199"/>
      <c r="BF295" s="199"/>
      <c r="BG295" s="199"/>
      <c r="BH295" s="199"/>
      <c r="BI295" s="199"/>
      <c r="BJ295" s="199"/>
      <c r="BK295" s="199"/>
      <c r="BL295" s="199"/>
      <c r="BM295" s="199"/>
      <c r="BN295" s="199"/>
      <c r="BO295" s="199"/>
      <c r="BP295" s="199"/>
      <c r="BQ295" s="199"/>
      <c r="BR295" s="199"/>
      <c r="BS295" s="199"/>
      <c r="BT295" s="199"/>
      <c r="BU295" s="199"/>
      <c r="BV295" s="199"/>
      <c r="BW295" s="199"/>
      <c r="BX295" s="199"/>
      <c r="BY295" s="199"/>
      <c r="BZ295" s="199"/>
      <c r="CA295" s="199"/>
      <c r="CB295" s="199"/>
    </row>
    <row r="296" ht="15.75" customHeight="1">
      <c r="A296" s="199"/>
      <c r="B296" s="199"/>
      <c r="C296" s="199"/>
      <c r="D296" s="199"/>
      <c r="E296" s="199"/>
      <c r="F296" s="200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200"/>
      <c r="U296" s="201"/>
      <c r="V296" s="201"/>
      <c r="W296" s="201"/>
      <c r="X296" s="201"/>
      <c r="Y296" s="201"/>
      <c r="Z296" s="201"/>
      <c r="AA296" s="201"/>
      <c r="AB296" s="201"/>
      <c r="AC296" s="201"/>
      <c r="AD296" s="201"/>
      <c r="AE296" s="201"/>
      <c r="AF296" s="201"/>
      <c r="AG296" s="201"/>
      <c r="AH296" s="201"/>
      <c r="AI296" s="201"/>
      <c r="AJ296" s="201"/>
      <c r="AK296" s="201"/>
      <c r="AL296" s="201"/>
      <c r="AM296" s="201"/>
      <c r="AN296" s="201"/>
      <c r="AO296" s="201"/>
      <c r="AP296" s="201"/>
      <c r="AQ296" s="201"/>
      <c r="AR296" s="201"/>
      <c r="AS296" s="201"/>
      <c r="AT296" s="201"/>
      <c r="AU296" s="201"/>
      <c r="AV296" s="201"/>
      <c r="AW296" s="201"/>
      <c r="AX296" s="201"/>
      <c r="AY296" s="201"/>
      <c r="AZ296" s="201"/>
      <c r="BA296" s="202"/>
      <c r="BB296" s="199"/>
      <c r="BC296" s="199"/>
      <c r="BD296" s="199"/>
      <c r="BE296" s="199"/>
      <c r="BF296" s="199"/>
      <c r="BG296" s="199"/>
      <c r="BH296" s="199"/>
      <c r="BI296" s="199"/>
      <c r="BJ296" s="199"/>
      <c r="BK296" s="199"/>
      <c r="BL296" s="199"/>
      <c r="BM296" s="199"/>
      <c r="BN296" s="199"/>
      <c r="BO296" s="199"/>
      <c r="BP296" s="199"/>
      <c r="BQ296" s="199"/>
      <c r="BR296" s="199"/>
      <c r="BS296" s="199"/>
      <c r="BT296" s="199"/>
      <c r="BU296" s="199"/>
      <c r="BV296" s="199"/>
      <c r="BW296" s="199"/>
      <c r="BX296" s="199"/>
      <c r="BY296" s="199"/>
      <c r="BZ296" s="199"/>
      <c r="CA296" s="199"/>
      <c r="CB296" s="199"/>
    </row>
    <row r="297" ht="15.75" customHeight="1">
      <c r="A297" s="199"/>
      <c r="B297" s="199"/>
      <c r="C297" s="199"/>
      <c r="D297" s="199"/>
      <c r="E297" s="199"/>
      <c r="F297" s="200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200"/>
      <c r="U297" s="201"/>
      <c r="V297" s="201"/>
      <c r="W297" s="201"/>
      <c r="X297" s="201"/>
      <c r="Y297" s="201"/>
      <c r="Z297" s="201"/>
      <c r="AA297" s="201"/>
      <c r="AB297" s="201"/>
      <c r="AC297" s="201"/>
      <c r="AD297" s="201"/>
      <c r="AE297" s="201"/>
      <c r="AF297" s="201"/>
      <c r="AG297" s="201"/>
      <c r="AH297" s="201"/>
      <c r="AI297" s="201"/>
      <c r="AJ297" s="201"/>
      <c r="AK297" s="201"/>
      <c r="AL297" s="201"/>
      <c r="AM297" s="201"/>
      <c r="AN297" s="201"/>
      <c r="AO297" s="201"/>
      <c r="AP297" s="201"/>
      <c r="AQ297" s="201"/>
      <c r="AR297" s="201"/>
      <c r="AS297" s="201"/>
      <c r="AT297" s="201"/>
      <c r="AU297" s="201"/>
      <c r="AV297" s="201"/>
      <c r="AW297" s="201"/>
      <c r="AX297" s="201"/>
      <c r="AY297" s="201"/>
      <c r="AZ297" s="201"/>
      <c r="BA297" s="202"/>
      <c r="BB297" s="199"/>
      <c r="BC297" s="199"/>
      <c r="BD297" s="199"/>
      <c r="BE297" s="199"/>
      <c r="BF297" s="199"/>
      <c r="BG297" s="199"/>
      <c r="BH297" s="199"/>
      <c r="BI297" s="199"/>
      <c r="BJ297" s="199"/>
      <c r="BK297" s="199"/>
      <c r="BL297" s="199"/>
      <c r="BM297" s="199"/>
      <c r="BN297" s="199"/>
      <c r="BO297" s="199"/>
      <c r="BP297" s="199"/>
      <c r="BQ297" s="199"/>
      <c r="BR297" s="199"/>
      <c r="BS297" s="199"/>
      <c r="BT297" s="199"/>
      <c r="BU297" s="199"/>
      <c r="BV297" s="199"/>
      <c r="BW297" s="199"/>
      <c r="BX297" s="199"/>
      <c r="BY297" s="199"/>
      <c r="BZ297" s="199"/>
      <c r="CA297" s="199"/>
      <c r="CB297" s="199"/>
    </row>
    <row r="298" ht="15.75" customHeight="1">
      <c r="A298" s="199"/>
      <c r="B298" s="199"/>
      <c r="C298" s="199"/>
      <c r="D298" s="199"/>
      <c r="E298" s="199"/>
      <c r="F298" s="200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200"/>
      <c r="U298" s="201"/>
      <c r="V298" s="201"/>
      <c r="W298" s="201"/>
      <c r="X298" s="201"/>
      <c r="Y298" s="201"/>
      <c r="Z298" s="201"/>
      <c r="AA298" s="201"/>
      <c r="AB298" s="201"/>
      <c r="AC298" s="201"/>
      <c r="AD298" s="201"/>
      <c r="AE298" s="201"/>
      <c r="AF298" s="201"/>
      <c r="AG298" s="201"/>
      <c r="AH298" s="201"/>
      <c r="AI298" s="201"/>
      <c r="AJ298" s="201"/>
      <c r="AK298" s="201"/>
      <c r="AL298" s="201"/>
      <c r="AM298" s="201"/>
      <c r="AN298" s="201"/>
      <c r="AO298" s="201"/>
      <c r="AP298" s="201"/>
      <c r="AQ298" s="201"/>
      <c r="AR298" s="201"/>
      <c r="AS298" s="201"/>
      <c r="AT298" s="201"/>
      <c r="AU298" s="201"/>
      <c r="AV298" s="201"/>
      <c r="AW298" s="201"/>
      <c r="AX298" s="201"/>
      <c r="AY298" s="201"/>
      <c r="AZ298" s="201"/>
      <c r="BA298" s="202"/>
      <c r="BB298" s="199"/>
      <c r="BC298" s="199"/>
      <c r="BD298" s="199"/>
      <c r="BE298" s="199"/>
      <c r="BF298" s="199"/>
      <c r="BG298" s="199"/>
      <c r="BH298" s="199"/>
      <c r="BI298" s="199"/>
      <c r="BJ298" s="199"/>
      <c r="BK298" s="199"/>
      <c r="BL298" s="199"/>
      <c r="BM298" s="199"/>
      <c r="BN298" s="199"/>
      <c r="BO298" s="199"/>
      <c r="BP298" s="199"/>
      <c r="BQ298" s="199"/>
      <c r="BR298" s="199"/>
      <c r="BS298" s="199"/>
      <c r="BT298" s="199"/>
      <c r="BU298" s="199"/>
      <c r="BV298" s="199"/>
      <c r="BW298" s="199"/>
      <c r="BX298" s="199"/>
      <c r="BY298" s="199"/>
      <c r="BZ298" s="199"/>
      <c r="CA298" s="199"/>
      <c r="CB298" s="199"/>
    </row>
    <row r="299" ht="15.75" customHeight="1">
      <c r="A299" s="199"/>
      <c r="B299" s="199"/>
      <c r="C299" s="199"/>
      <c r="D299" s="199"/>
      <c r="E299" s="199"/>
      <c r="F299" s="200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200"/>
      <c r="U299" s="201"/>
      <c r="V299" s="201"/>
      <c r="W299" s="201"/>
      <c r="X299" s="201"/>
      <c r="Y299" s="201"/>
      <c r="Z299" s="201"/>
      <c r="AA299" s="201"/>
      <c r="AB299" s="201"/>
      <c r="AC299" s="201"/>
      <c r="AD299" s="201"/>
      <c r="AE299" s="201"/>
      <c r="AF299" s="201"/>
      <c r="AG299" s="201"/>
      <c r="AH299" s="201"/>
      <c r="AI299" s="201"/>
      <c r="AJ299" s="201"/>
      <c r="AK299" s="201"/>
      <c r="AL299" s="201"/>
      <c r="AM299" s="201"/>
      <c r="AN299" s="201"/>
      <c r="AO299" s="201"/>
      <c r="AP299" s="201"/>
      <c r="AQ299" s="201"/>
      <c r="AR299" s="201"/>
      <c r="AS299" s="201"/>
      <c r="AT299" s="201"/>
      <c r="AU299" s="201"/>
      <c r="AV299" s="201"/>
      <c r="AW299" s="201"/>
      <c r="AX299" s="201"/>
      <c r="AY299" s="201"/>
      <c r="AZ299" s="201"/>
      <c r="BA299" s="202"/>
      <c r="BB299" s="199"/>
      <c r="BC299" s="199"/>
      <c r="BD299" s="199"/>
      <c r="BE299" s="199"/>
      <c r="BF299" s="199"/>
      <c r="BG299" s="199"/>
      <c r="BH299" s="199"/>
      <c r="BI299" s="199"/>
      <c r="BJ299" s="199"/>
      <c r="BK299" s="199"/>
      <c r="BL299" s="199"/>
      <c r="BM299" s="199"/>
      <c r="BN299" s="199"/>
      <c r="BO299" s="199"/>
      <c r="BP299" s="199"/>
      <c r="BQ299" s="199"/>
      <c r="BR299" s="199"/>
      <c r="BS299" s="199"/>
      <c r="BT299" s="199"/>
      <c r="BU299" s="199"/>
      <c r="BV299" s="199"/>
      <c r="BW299" s="199"/>
      <c r="BX299" s="199"/>
      <c r="BY299" s="199"/>
      <c r="BZ299" s="199"/>
      <c r="CA299" s="199"/>
      <c r="CB299" s="199"/>
    </row>
    <row r="300" ht="15.75" customHeight="1">
      <c r="A300" s="199"/>
      <c r="B300" s="199"/>
      <c r="C300" s="199"/>
      <c r="D300" s="199"/>
      <c r="E300" s="199"/>
      <c r="F300" s="200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200"/>
      <c r="U300" s="201"/>
      <c r="V300" s="201"/>
      <c r="W300" s="201"/>
      <c r="X300" s="201"/>
      <c r="Y300" s="201"/>
      <c r="Z300" s="201"/>
      <c r="AA300" s="201"/>
      <c r="AB300" s="201"/>
      <c r="AC300" s="201"/>
      <c r="AD300" s="201"/>
      <c r="AE300" s="201"/>
      <c r="AF300" s="201"/>
      <c r="AG300" s="201"/>
      <c r="AH300" s="201"/>
      <c r="AI300" s="201"/>
      <c r="AJ300" s="201"/>
      <c r="AK300" s="201"/>
      <c r="AL300" s="201"/>
      <c r="AM300" s="201"/>
      <c r="AN300" s="201"/>
      <c r="AO300" s="201"/>
      <c r="AP300" s="201"/>
      <c r="AQ300" s="201"/>
      <c r="AR300" s="201"/>
      <c r="AS300" s="201"/>
      <c r="AT300" s="201"/>
      <c r="AU300" s="201"/>
      <c r="AV300" s="201"/>
      <c r="AW300" s="201"/>
      <c r="AX300" s="201"/>
      <c r="AY300" s="201"/>
      <c r="AZ300" s="201"/>
      <c r="BA300" s="202"/>
      <c r="BB300" s="199"/>
      <c r="BC300" s="199"/>
      <c r="BD300" s="199"/>
      <c r="BE300" s="199"/>
      <c r="BF300" s="199"/>
      <c r="BG300" s="199"/>
      <c r="BH300" s="199"/>
      <c r="BI300" s="199"/>
      <c r="BJ300" s="199"/>
      <c r="BK300" s="199"/>
      <c r="BL300" s="199"/>
      <c r="BM300" s="199"/>
      <c r="BN300" s="199"/>
      <c r="BO300" s="199"/>
      <c r="BP300" s="199"/>
      <c r="BQ300" s="199"/>
      <c r="BR300" s="199"/>
      <c r="BS300" s="199"/>
      <c r="BT300" s="199"/>
      <c r="BU300" s="199"/>
      <c r="BV300" s="199"/>
      <c r="BW300" s="199"/>
      <c r="BX300" s="199"/>
      <c r="BY300" s="199"/>
      <c r="BZ300" s="199"/>
      <c r="CA300" s="199"/>
      <c r="CB300" s="199"/>
    </row>
    <row r="301" ht="15.75" customHeight="1">
      <c r="A301" s="199"/>
      <c r="B301" s="199"/>
      <c r="C301" s="199"/>
      <c r="D301" s="199"/>
      <c r="E301" s="199"/>
      <c r="F301" s="200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200"/>
      <c r="U301" s="201"/>
      <c r="V301" s="201"/>
      <c r="W301" s="201"/>
      <c r="X301" s="201"/>
      <c r="Y301" s="201"/>
      <c r="Z301" s="201"/>
      <c r="AA301" s="201"/>
      <c r="AB301" s="201"/>
      <c r="AC301" s="201"/>
      <c r="AD301" s="201"/>
      <c r="AE301" s="201"/>
      <c r="AF301" s="201"/>
      <c r="AG301" s="201"/>
      <c r="AH301" s="201"/>
      <c r="AI301" s="201"/>
      <c r="AJ301" s="201"/>
      <c r="AK301" s="201"/>
      <c r="AL301" s="201"/>
      <c r="AM301" s="201"/>
      <c r="AN301" s="201"/>
      <c r="AO301" s="201"/>
      <c r="AP301" s="201"/>
      <c r="AQ301" s="201"/>
      <c r="AR301" s="201"/>
      <c r="AS301" s="201"/>
      <c r="AT301" s="201"/>
      <c r="AU301" s="201"/>
      <c r="AV301" s="201"/>
      <c r="AW301" s="201"/>
      <c r="AX301" s="201"/>
      <c r="AY301" s="201"/>
      <c r="AZ301" s="201"/>
      <c r="BA301" s="202"/>
      <c r="BB301" s="199"/>
      <c r="BC301" s="199"/>
      <c r="BD301" s="199"/>
      <c r="BE301" s="199"/>
      <c r="BF301" s="199"/>
      <c r="BG301" s="199"/>
      <c r="BH301" s="199"/>
      <c r="BI301" s="199"/>
      <c r="BJ301" s="199"/>
      <c r="BK301" s="199"/>
      <c r="BL301" s="199"/>
      <c r="BM301" s="199"/>
      <c r="BN301" s="199"/>
      <c r="BO301" s="199"/>
      <c r="BP301" s="199"/>
      <c r="BQ301" s="199"/>
      <c r="BR301" s="199"/>
      <c r="BS301" s="199"/>
      <c r="BT301" s="199"/>
      <c r="BU301" s="199"/>
      <c r="BV301" s="199"/>
      <c r="BW301" s="199"/>
      <c r="BX301" s="199"/>
      <c r="BY301" s="199"/>
      <c r="BZ301" s="199"/>
      <c r="CA301" s="199"/>
      <c r="CB301" s="199"/>
    </row>
    <row r="302" ht="15.75" customHeight="1">
      <c r="A302" s="199"/>
      <c r="B302" s="199"/>
      <c r="C302" s="199"/>
      <c r="D302" s="199"/>
      <c r="E302" s="199"/>
      <c r="F302" s="200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200"/>
      <c r="U302" s="201"/>
      <c r="V302" s="201"/>
      <c r="W302" s="201"/>
      <c r="X302" s="201"/>
      <c r="Y302" s="201"/>
      <c r="Z302" s="201"/>
      <c r="AA302" s="201"/>
      <c r="AB302" s="201"/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1"/>
      <c r="BA302" s="202"/>
      <c r="BB302" s="199"/>
      <c r="BC302" s="199"/>
      <c r="BD302" s="199"/>
      <c r="BE302" s="199"/>
      <c r="BF302" s="199"/>
      <c r="BG302" s="199"/>
      <c r="BH302" s="199"/>
      <c r="BI302" s="199"/>
      <c r="BJ302" s="199"/>
      <c r="BK302" s="199"/>
      <c r="BL302" s="199"/>
      <c r="BM302" s="199"/>
      <c r="BN302" s="199"/>
      <c r="BO302" s="199"/>
      <c r="BP302" s="199"/>
      <c r="BQ302" s="199"/>
      <c r="BR302" s="199"/>
      <c r="BS302" s="199"/>
      <c r="BT302" s="199"/>
      <c r="BU302" s="199"/>
      <c r="BV302" s="199"/>
      <c r="BW302" s="199"/>
      <c r="BX302" s="199"/>
      <c r="BY302" s="199"/>
      <c r="BZ302" s="199"/>
      <c r="CA302" s="199"/>
      <c r="CB302" s="199"/>
    </row>
    <row r="303" ht="15.75" customHeight="1">
      <c r="A303" s="199"/>
      <c r="B303" s="199"/>
      <c r="C303" s="199"/>
      <c r="D303" s="199"/>
      <c r="E303" s="199"/>
      <c r="F303" s="200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200"/>
      <c r="U303" s="201"/>
      <c r="V303" s="201"/>
      <c r="W303" s="201"/>
      <c r="X303" s="201"/>
      <c r="Y303" s="201"/>
      <c r="Z303" s="201"/>
      <c r="AA303" s="201"/>
      <c r="AB303" s="201"/>
      <c r="AC303" s="201"/>
      <c r="AD303" s="201"/>
      <c r="AE303" s="201"/>
      <c r="AF303" s="201"/>
      <c r="AG303" s="201"/>
      <c r="AH303" s="201"/>
      <c r="AI303" s="201"/>
      <c r="AJ303" s="201"/>
      <c r="AK303" s="201"/>
      <c r="AL303" s="201"/>
      <c r="AM303" s="201"/>
      <c r="AN303" s="201"/>
      <c r="AO303" s="201"/>
      <c r="AP303" s="201"/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1"/>
      <c r="BA303" s="202"/>
      <c r="BB303" s="199"/>
      <c r="BC303" s="199"/>
      <c r="BD303" s="199"/>
      <c r="BE303" s="199"/>
      <c r="BF303" s="199"/>
      <c r="BG303" s="199"/>
      <c r="BH303" s="199"/>
      <c r="BI303" s="199"/>
      <c r="BJ303" s="199"/>
      <c r="BK303" s="199"/>
      <c r="BL303" s="199"/>
      <c r="BM303" s="199"/>
      <c r="BN303" s="199"/>
      <c r="BO303" s="199"/>
      <c r="BP303" s="199"/>
      <c r="BQ303" s="199"/>
      <c r="BR303" s="199"/>
      <c r="BS303" s="199"/>
      <c r="BT303" s="199"/>
      <c r="BU303" s="199"/>
      <c r="BV303" s="199"/>
      <c r="BW303" s="199"/>
      <c r="BX303" s="199"/>
      <c r="BY303" s="199"/>
      <c r="BZ303" s="199"/>
      <c r="CA303" s="199"/>
      <c r="CB303" s="199"/>
    </row>
    <row r="304" ht="15.75" customHeight="1">
      <c r="A304" s="199"/>
      <c r="B304" s="199"/>
      <c r="C304" s="199"/>
      <c r="D304" s="199"/>
      <c r="E304" s="199"/>
      <c r="F304" s="200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200"/>
      <c r="U304" s="201"/>
      <c r="V304" s="201"/>
      <c r="W304" s="201"/>
      <c r="X304" s="201"/>
      <c r="Y304" s="201"/>
      <c r="Z304" s="201"/>
      <c r="AA304" s="201"/>
      <c r="AB304" s="201"/>
      <c r="AC304" s="201"/>
      <c r="AD304" s="201"/>
      <c r="AE304" s="201"/>
      <c r="AF304" s="201"/>
      <c r="AG304" s="201"/>
      <c r="AH304" s="201"/>
      <c r="AI304" s="201"/>
      <c r="AJ304" s="201"/>
      <c r="AK304" s="201"/>
      <c r="AL304" s="201"/>
      <c r="AM304" s="201"/>
      <c r="AN304" s="201"/>
      <c r="AO304" s="201"/>
      <c r="AP304" s="201"/>
      <c r="AQ304" s="201"/>
      <c r="AR304" s="201"/>
      <c r="AS304" s="201"/>
      <c r="AT304" s="201"/>
      <c r="AU304" s="201"/>
      <c r="AV304" s="201"/>
      <c r="AW304" s="201"/>
      <c r="AX304" s="201"/>
      <c r="AY304" s="201"/>
      <c r="AZ304" s="201"/>
      <c r="BA304" s="202"/>
      <c r="BB304" s="199"/>
      <c r="BC304" s="199"/>
      <c r="BD304" s="199"/>
      <c r="BE304" s="199"/>
      <c r="BF304" s="199"/>
      <c r="BG304" s="199"/>
      <c r="BH304" s="199"/>
      <c r="BI304" s="199"/>
      <c r="BJ304" s="199"/>
      <c r="BK304" s="199"/>
      <c r="BL304" s="199"/>
      <c r="BM304" s="199"/>
      <c r="BN304" s="199"/>
      <c r="BO304" s="199"/>
      <c r="BP304" s="199"/>
      <c r="BQ304" s="199"/>
      <c r="BR304" s="199"/>
      <c r="BS304" s="199"/>
      <c r="BT304" s="199"/>
      <c r="BU304" s="199"/>
      <c r="BV304" s="199"/>
      <c r="BW304" s="199"/>
      <c r="BX304" s="199"/>
      <c r="BY304" s="199"/>
      <c r="BZ304" s="199"/>
      <c r="CA304" s="199"/>
      <c r="CB304" s="199"/>
    </row>
    <row r="305" ht="15.75" customHeight="1">
      <c r="A305" s="199"/>
      <c r="B305" s="199"/>
      <c r="C305" s="199"/>
      <c r="D305" s="199"/>
      <c r="E305" s="199"/>
      <c r="F305" s="200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200"/>
      <c r="U305" s="201"/>
      <c r="V305" s="201"/>
      <c r="W305" s="201"/>
      <c r="X305" s="201"/>
      <c r="Y305" s="201"/>
      <c r="Z305" s="201"/>
      <c r="AA305" s="201"/>
      <c r="AB305" s="201"/>
      <c r="AC305" s="201"/>
      <c r="AD305" s="201"/>
      <c r="AE305" s="201"/>
      <c r="AF305" s="201"/>
      <c r="AG305" s="201"/>
      <c r="AH305" s="201"/>
      <c r="AI305" s="201"/>
      <c r="AJ305" s="201"/>
      <c r="AK305" s="201"/>
      <c r="AL305" s="201"/>
      <c r="AM305" s="201"/>
      <c r="AN305" s="201"/>
      <c r="AO305" s="201"/>
      <c r="AP305" s="201"/>
      <c r="AQ305" s="201"/>
      <c r="AR305" s="201"/>
      <c r="AS305" s="201"/>
      <c r="AT305" s="201"/>
      <c r="AU305" s="201"/>
      <c r="AV305" s="201"/>
      <c r="AW305" s="201"/>
      <c r="AX305" s="201"/>
      <c r="AY305" s="201"/>
      <c r="AZ305" s="201"/>
      <c r="BA305" s="202"/>
      <c r="BB305" s="199"/>
      <c r="BC305" s="199"/>
      <c r="BD305" s="199"/>
      <c r="BE305" s="199"/>
      <c r="BF305" s="199"/>
      <c r="BG305" s="199"/>
      <c r="BH305" s="199"/>
      <c r="BI305" s="199"/>
      <c r="BJ305" s="199"/>
      <c r="BK305" s="199"/>
      <c r="BL305" s="199"/>
      <c r="BM305" s="199"/>
      <c r="BN305" s="199"/>
      <c r="BO305" s="199"/>
      <c r="BP305" s="199"/>
      <c r="BQ305" s="199"/>
      <c r="BR305" s="199"/>
      <c r="BS305" s="199"/>
      <c r="BT305" s="199"/>
      <c r="BU305" s="199"/>
      <c r="BV305" s="199"/>
      <c r="BW305" s="199"/>
      <c r="BX305" s="199"/>
      <c r="BY305" s="199"/>
      <c r="BZ305" s="199"/>
      <c r="CA305" s="199"/>
      <c r="CB305" s="199"/>
    </row>
    <row r="306" ht="15.75" customHeight="1">
      <c r="A306" s="199"/>
      <c r="B306" s="199"/>
      <c r="C306" s="199"/>
      <c r="D306" s="199"/>
      <c r="E306" s="199"/>
      <c r="F306" s="200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200"/>
      <c r="U306" s="201"/>
      <c r="V306" s="201"/>
      <c r="W306" s="201"/>
      <c r="X306" s="201"/>
      <c r="Y306" s="201"/>
      <c r="Z306" s="201"/>
      <c r="AA306" s="201"/>
      <c r="AB306" s="201"/>
      <c r="AC306" s="201"/>
      <c r="AD306" s="201"/>
      <c r="AE306" s="201"/>
      <c r="AF306" s="201"/>
      <c r="AG306" s="201"/>
      <c r="AH306" s="201"/>
      <c r="AI306" s="201"/>
      <c r="AJ306" s="201"/>
      <c r="AK306" s="201"/>
      <c r="AL306" s="201"/>
      <c r="AM306" s="201"/>
      <c r="AN306" s="201"/>
      <c r="AO306" s="201"/>
      <c r="AP306" s="201"/>
      <c r="AQ306" s="201"/>
      <c r="AR306" s="201"/>
      <c r="AS306" s="201"/>
      <c r="AT306" s="201"/>
      <c r="AU306" s="201"/>
      <c r="AV306" s="201"/>
      <c r="AW306" s="201"/>
      <c r="AX306" s="201"/>
      <c r="AY306" s="201"/>
      <c r="AZ306" s="201"/>
      <c r="BA306" s="202"/>
      <c r="BB306" s="199"/>
      <c r="BC306" s="199"/>
      <c r="BD306" s="199"/>
      <c r="BE306" s="199"/>
      <c r="BF306" s="199"/>
      <c r="BG306" s="199"/>
      <c r="BH306" s="199"/>
      <c r="BI306" s="199"/>
      <c r="BJ306" s="199"/>
      <c r="BK306" s="199"/>
      <c r="BL306" s="199"/>
      <c r="BM306" s="199"/>
      <c r="BN306" s="199"/>
      <c r="BO306" s="199"/>
      <c r="BP306" s="199"/>
      <c r="BQ306" s="199"/>
      <c r="BR306" s="199"/>
      <c r="BS306" s="199"/>
      <c r="BT306" s="199"/>
      <c r="BU306" s="199"/>
      <c r="BV306" s="199"/>
      <c r="BW306" s="199"/>
      <c r="BX306" s="199"/>
      <c r="BY306" s="199"/>
      <c r="BZ306" s="199"/>
      <c r="CA306" s="199"/>
      <c r="CB306" s="199"/>
    </row>
    <row r="307" ht="15.75" customHeight="1">
      <c r="A307" s="199"/>
      <c r="B307" s="199"/>
      <c r="C307" s="199"/>
      <c r="D307" s="199"/>
      <c r="E307" s="199"/>
      <c r="F307" s="200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200"/>
      <c r="U307" s="201"/>
      <c r="V307" s="201"/>
      <c r="W307" s="201"/>
      <c r="X307" s="201"/>
      <c r="Y307" s="201"/>
      <c r="Z307" s="201"/>
      <c r="AA307" s="201"/>
      <c r="AB307" s="201"/>
      <c r="AC307" s="201"/>
      <c r="AD307" s="201"/>
      <c r="AE307" s="201"/>
      <c r="AF307" s="201"/>
      <c r="AG307" s="201"/>
      <c r="AH307" s="201"/>
      <c r="AI307" s="201"/>
      <c r="AJ307" s="201"/>
      <c r="AK307" s="201"/>
      <c r="AL307" s="201"/>
      <c r="AM307" s="201"/>
      <c r="AN307" s="201"/>
      <c r="AO307" s="201"/>
      <c r="AP307" s="201"/>
      <c r="AQ307" s="201"/>
      <c r="AR307" s="201"/>
      <c r="AS307" s="201"/>
      <c r="AT307" s="201"/>
      <c r="AU307" s="201"/>
      <c r="AV307" s="201"/>
      <c r="AW307" s="201"/>
      <c r="AX307" s="201"/>
      <c r="AY307" s="201"/>
      <c r="AZ307" s="201"/>
      <c r="BA307" s="202"/>
      <c r="BB307" s="199"/>
      <c r="BC307" s="199"/>
      <c r="BD307" s="199"/>
      <c r="BE307" s="199"/>
      <c r="BF307" s="199"/>
      <c r="BG307" s="199"/>
      <c r="BH307" s="199"/>
      <c r="BI307" s="199"/>
      <c r="BJ307" s="199"/>
      <c r="BK307" s="199"/>
      <c r="BL307" s="199"/>
      <c r="BM307" s="199"/>
      <c r="BN307" s="199"/>
      <c r="BO307" s="199"/>
      <c r="BP307" s="199"/>
      <c r="BQ307" s="199"/>
      <c r="BR307" s="199"/>
      <c r="BS307" s="199"/>
      <c r="BT307" s="199"/>
      <c r="BU307" s="199"/>
      <c r="BV307" s="199"/>
      <c r="BW307" s="199"/>
      <c r="BX307" s="199"/>
      <c r="BY307" s="199"/>
      <c r="BZ307" s="199"/>
      <c r="CA307" s="199"/>
      <c r="CB307" s="199"/>
    </row>
    <row r="308" ht="15.75" customHeight="1">
      <c r="A308" s="199"/>
      <c r="B308" s="199"/>
      <c r="C308" s="199"/>
      <c r="D308" s="199"/>
      <c r="E308" s="199"/>
      <c r="F308" s="200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200"/>
      <c r="U308" s="201"/>
      <c r="V308" s="201"/>
      <c r="W308" s="201"/>
      <c r="X308" s="201"/>
      <c r="Y308" s="201"/>
      <c r="Z308" s="201"/>
      <c r="AA308" s="201"/>
      <c r="AB308" s="201"/>
      <c r="AC308" s="201"/>
      <c r="AD308" s="201"/>
      <c r="AE308" s="201"/>
      <c r="AF308" s="201"/>
      <c r="AG308" s="201"/>
      <c r="AH308" s="201"/>
      <c r="AI308" s="201"/>
      <c r="AJ308" s="201"/>
      <c r="AK308" s="201"/>
      <c r="AL308" s="201"/>
      <c r="AM308" s="201"/>
      <c r="AN308" s="201"/>
      <c r="AO308" s="201"/>
      <c r="AP308" s="201"/>
      <c r="AQ308" s="201"/>
      <c r="AR308" s="201"/>
      <c r="AS308" s="201"/>
      <c r="AT308" s="201"/>
      <c r="AU308" s="201"/>
      <c r="AV308" s="201"/>
      <c r="AW308" s="201"/>
      <c r="AX308" s="201"/>
      <c r="AY308" s="201"/>
      <c r="AZ308" s="201"/>
      <c r="BA308" s="202"/>
      <c r="BB308" s="199"/>
      <c r="BC308" s="199"/>
      <c r="BD308" s="199"/>
      <c r="BE308" s="199"/>
      <c r="BF308" s="199"/>
      <c r="BG308" s="199"/>
      <c r="BH308" s="199"/>
      <c r="BI308" s="199"/>
      <c r="BJ308" s="199"/>
      <c r="BK308" s="199"/>
      <c r="BL308" s="199"/>
      <c r="BM308" s="199"/>
      <c r="BN308" s="199"/>
      <c r="BO308" s="199"/>
      <c r="BP308" s="199"/>
      <c r="BQ308" s="199"/>
      <c r="BR308" s="199"/>
      <c r="BS308" s="199"/>
      <c r="BT308" s="199"/>
      <c r="BU308" s="199"/>
      <c r="BV308" s="199"/>
      <c r="BW308" s="199"/>
      <c r="BX308" s="199"/>
      <c r="BY308" s="199"/>
      <c r="BZ308" s="199"/>
      <c r="CA308" s="199"/>
      <c r="CB308" s="199"/>
    </row>
    <row r="309" ht="15.75" customHeight="1">
      <c r="A309" s="199"/>
      <c r="B309" s="199"/>
      <c r="C309" s="199"/>
      <c r="D309" s="199"/>
      <c r="E309" s="199"/>
      <c r="F309" s="200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200"/>
      <c r="U309" s="201"/>
      <c r="V309" s="201"/>
      <c r="W309" s="201"/>
      <c r="X309" s="201"/>
      <c r="Y309" s="201"/>
      <c r="Z309" s="201"/>
      <c r="AA309" s="201"/>
      <c r="AB309" s="201"/>
      <c r="AC309" s="201"/>
      <c r="AD309" s="201"/>
      <c r="AE309" s="201"/>
      <c r="AF309" s="201"/>
      <c r="AG309" s="201"/>
      <c r="AH309" s="201"/>
      <c r="AI309" s="201"/>
      <c r="AJ309" s="201"/>
      <c r="AK309" s="201"/>
      <c r="AL309" s="201"/>
      <c r="AM309" s="201"/>
      <c r="AN309" s="201"/>
      <c r="AO309" s="201"/>
      <c r="AP309" s="201"/>
      <c r="AQ309" s="201"/>
      <c r="AR309" s="201"/>
      <c r="AS309" s="201"/>
      <c r="AT309" s="201"/>
      <c r="AU309" s="201"/>
      <c r="AV309" s="201"/>
      <c r="AW309" s="201"/>
      <c r="AX309" s="201"/>
      <c r="AY309" s="201"/>
      <c r="AZ309" s="201"/>
      <c r="BA309" s="202"/>
      <c r="BB309" s="199"/>
      <c r="BC309" s="199"/>
      <c r="BD309" s="199"/>
      <c r="BE309" s="199"/>
      <c r="BF309" s="199"/>
      <c r="BG309" s="199"/>
      <c r="BH309" s="199"/>
      <c r="BI309" s="199"/>
      <c r="BJ309" s="199"/>
      <c r="BK309" s="199"/>
      <c r="BL309" s="199"/>
      <c r="BM309" s="199"/>
      <c r="BN309" s="199"/>
      <c r="BO309" s="199"/>
      <c r="BP309" s="199"/>
      <c r="BQ309" s="199"/>
      <c r="BR309" s="199"/>
      <c r="BS309" s="199"/>
      <c r="BT309" s="199"/>
      <c r="BU309" s="199"/>
      <c r="BV309" s="199"/>
      <c r="BW309" s="199"/>
      <c r="BX309" s="199"/>
      <c r="BY309" s="199"/>
      <c r="BZ309" s="199"/>
      <c r="CA309" s="199"/>
      <c r="CB309" s="199"/>
    </row>
    <row r="310" ht="15.75" customHeight="1">
      <c r="A310" s="199"/>
      <c r="B310" s="199"/>
      <c r="C310" s="199"/>
      <c r="D310" s="199"/>
      <c r="E310" s="199"/>
      <c r="F310" s="200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200"/>
      <c r="U310" s="201"/>
      <c r="V310" s="201"/>
      <c r="W310" s="201"/>
      <c r="X310" s="201"/>
      <c r="Y310" s="201"/>
      <c r="Z310" s="201"/>
      <c r="AA310" s="201"/>
      <c r="AB310" s="201"/>
      <c r="AC310" s="201"/>
      <c r="AD310" s="201"/>
      <c r="AE310" s="201"/>
      <c r="AF310" s="201"/>
      <c r="AG310" s="201"/>
      <c r="AH310" s="201"/>
      <c r="AI310" s="201"/>
      <c r="AJ310" s="201"/>
      <c r="AK310" s="201"/>
      <c r="AL310" s="201"/>
      <c r="AM310" s="201"/>
      <c r="AN310" s="201"/>
      <c r="AO310" s="201"/>
      <c r="AP310" s="201"/>
      <c r="AQ310" s="201"/>
      <c r="AR310" s="201"/>
      <c r="AS310" s="201"/>
      <c r="AT310" s="201"/>
      <c r="AU310" s="201"/>
      <c r="AV310" s="201"/>
      <c r="AW310" s="201"/>
      <c r="AX310" s="201"/>
      <c r="AY310" s="201"/>
      <c r="AZ310" s="201"/>
      <c r="BA310" s="202"/>
      <c r="BB310" s="199"/>
      <c r="BC310" s="199"/>
      <c r="BD310" s="199"/>
      <c r="BE310" s="199"/>
      <c r="BF310" s="199"/>
      <c r="BG310" s="199"/>
      <c r="BH310" s="199"/>
      <c r="BI310" s="199"/>
      <c r="BJ310" s="199"/>
      <c r="BK310" s="199"/>
      <c r="BL310" s="199"/>
      <c r="BM310" s="199"/>
      <c r="BN310" s="199"/>
      <c r="BO310" s="199"/>
      <c r="BP310" s="199"/>
      <c r="BQ310" s="199"/>
      <c r="BR310" s="199"/>
      <c r="BS310" s="199"/>
      <c r="BT310" s="199"/>
      <c r="BU310" s="199"/>
      <c r="BV310" s="199"/>
      <c r="BW310" s="199"/>
      <c r="BX310" s="199"/>
      <c r="BY310" s="199"/>
      <c r="BZ310" s="199"/>
      <c r="CA310" s="199"/>
      <c r="CB310" s="199"/>
    </row>
    <row r="311" ht="15.75" customHeight="1">
      <c r="A311" s="199"/>
      <c r="B311" s="199"/>
      <c r="C311" s="199"/>
      <c r="D311" s="199"/>
      <c r="E311" s="199"/>
      <c r="F311" s="200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200"/>
      <c r="U311" s="201"/>
      <c r="V311" s="201"/>
      <c r="W311" s="201"/>
      <c r="X311" s="201"/>
      <c r="Y311" s="201"/>
      <c r="Z311" s="201"/>
      <c r="AA311" s="201"/>
      <c r="AB311" s="201"/>
      <c r="AC311" s="201"/>
      <c r="AD311" s="201"/>
      <c r="AE311" s="201"/>
      <c r="AF311" s="201"/>
      <c r="AG311" s="201"/>
      <c r="AH311" s="201"/>
      <c r="AI311" s="201"/>
      <c r="AJ311" s="201"/>
      <c r="AK311" s="201"/>
      <c r="AL311" s="201"/>
      <c r="AM311" s="201"/>
      <c r="AN311" s="201"/>
      <c r="AO311" s="201"/>
      <c r="AP311" s="201"/>
      <c r="AQ311" s="201"/>
      <c r="AR311" s="201"/>
      <c r="AS311" s="201"/>
      <c r="AT311" s="201"/>
      <c r="AU311" s="201"/>
      <c r="AV311" s="201"/>
      <c r="AW311" s="201"/>
      <c r="AX311" s="201"/>
      <c r="AY311" s="201"/>
      <c r="AZ311" s="201"/>
      <c r="BA311" s="202"/>
      <c r="BB311" s="199"/>
      <c r="BC311" s="199"/>
      <c r="BD311" s="199"/>
      <c r="BE311" s="199"/>
      <c r="BF311" s="199"/>
      <c r="BG311" s="199"/>
      <c r="BH311" s="199"/>
      <c r="BI311" s="199"/>
      <c r="BJ311" s="199"/>
      <c r="BK311" s="199"/>
      <c r="BL311" s="199"/>
      <c r="BM311" s="199"/>
      <c r="BN311" s="199"/>
      <c r="BO311" s="199"/>
      <c r="BP311" s="199"/>
      <c r="BQ311" s="199"/>
      <c r="BR311" s="199"/>
      <c r="BS311" s="199"/>
      <c r="BT311" s="199"/>
      <c r="BU311" s="199"/>
      <c r="BV311" s="199"/>
      <c r="BW311" s="199"/>
      <c r="BX311" s="199"/>
      <c r="BY311" s="199"/>
      <c r="BZ311" s="199"/>
      <c r="CA311" s="199"/>
      <c r="CB311" s="199"/>
    </row>
    <row r="312" ht="15.75" customHeight="1">
      <c r="A312" s="199"/>
      <c r="B312" s="199"/>
      <c r="C312" s="199"/>
      <c r="D312" s="199"/>
      <c r="E312" s="199"/>
      <c r="F312" s="200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200"/>
      <c r="U312" s="201"/>
      <c r="V312" s="201"/>
      <c r="W312" s="201"/>
      <c r="X312" s="201"/>
      <c r="Y312" s="201"/>
      <c r="Z312" s="201"/>
      <c r="AA312" s="201"/>
      <c r="AB312" s="201"/>
      <c r="AC312" s="201"/>
      <c r="AD312" s="201"/>
      <c r="AE312" s="201"/>
      <c r="AF312" s="201"/>
      <c r="AG312" s="201"/>
      <c r="AH312" s="201"/>
      <c r="AI312" s="201"/>
      <c r="AJ312" s="201"/>
      <c r="AK312" s="201"/>
      <c r="AL312" s="201"/>
      <c r="AM312" s="201"/>
      <c r="AN312" s="201"/>
      <c r="AO312" s="201"/>
      <c r="AP312" s="201"/>
      <c r="AQ312" s="201"/>
      <c r="AR312" s="201"/>
      <c r="AS312" s="201"/>
      <c r="AT312" s="201"/>
      <c r="AU312" s="201"/>
      <c r="AV312" s="201"/>
      <c r="AW312" s="201"/>
      <c r="AX312" s="201"/>
      <c r="AY312" s="201"/>
      <c r="AZ312" s="201"/>
      <c r="BA312" s="202"/>
      <c r="BB312" s="199"/>
      <c r="BC312" s="199"/>
      <c r="BD312" s="199"/>
      <c r="BE312" s="199"/>
      <c r="BF312" s="199"/>
      <c r="BG312" s="199"/>
      <c r="BH312" s="199"/>
      <c r="BI312" s="199"/>
      <c r="BJ312" s="199"/>
      <c r="BK312" s="199"/>
      <c r="BL312" s="199"/>
      <c r="BM312" s="199"/>
      <c r="BN312" s="199"/>
      <c r="BO312" s="199"/>
      <c r="BP312" s="199"/>
      <c r="BQ312" s="199"/>
      <c r="BR312" s="199"/>
      <c r="BS312" s="199"/>
      <c r="BT312" s="199"/>
      <c r="BU312" s="199"/>
      <c r="BV312" s="199"/>
      <c r="BW312" s="199"/>
      <c r="BX312" s="199"/>
      <c r="BY312" s="199"/>
      <c r="BZ312" s="199"/>
      <c r="CA312" s="199"/>
      <c r="CB312" s="199"/>
    </row>
    <row r="313" ht="15.75" customHeight="1">
      <c r="A313" s="199"/>
      <c r="B313" s="199"/>
      <c r="C313" s="199"/>
      <c r="D313" s="199"/>
      <c r="E313" s="199"/>
      <c r="F313" s="200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200"/>
      <c r="U313" s="201"/>
      <c r="V313" s="201"/>
      <c r="W313" s="201"/>
      <c r="X313" s="201"/>
      <c r="Y313" s="201"/>
      <c r="Z313" s="201"/>
      <c r="AA313" s="201"/>
      <c r="AB313" s="201"/>
      <c r="AC313" s="201"/>
      <c r="AD313" s="201"/>
      <c r="AE313" s="201"/>
      <c r="AF313" s="201"/>
      <c r="AG313" s="201"/>
      <c r="AH313" s="201"/>
      <c r="AI313" s="201"/>
      <c r="AJ313" s="201"/>
      <c r="AK313" s="201"/>
      <c r="AL313" s="201"/>
      <c r="AM313" s="201"/>
      <c r="AN313" s="201"/>
      <c r="AO313" s="201"/>
      <c r="AP313" s="201"/>
      <c r="AQ313" s="201"/>
      <c r="AR313" s="201"/>
      <c r="AS313" s="201"/>
      <c r="AT313" s="201"/>
      <c r="AU313" s="201"/>
      <c r="AV313" s="201"/>
      <c r="AW313" s="201"/>
      <c r="AX313" s="201"/>
      <c r="AY313" s="201"/>
      <c r="AZ313" s="201"/>
      <c r="BA313" s="202"/>
      <c r="BB313" s="199"/>
      <c r="BC313" s="199"/>
      <c r="BD313" s="199"/>
      <c r="BE313" s="199"/>
      <c r="BF313" s="199"/>
      <c r="BG313" s="199"/>
      <c r="BH313" s="199"/>
      <c r="BI313" s="199"/>
      <c r="BJ313" s="199"/>
      <c r="BK313" s="199"/>
      <c r="BL313" s="199"/>
      <c r="BM313" s="199"/>
      <c r="BN313" s="199"/>
      <c r="BO313" s="199"/>
      <c r="BP313" s="199"/>
      <c r="BQ313" s="199"/>
      <c r="BR313" s="199"/>
      <c r="BS313" s="199"/>
      <c r="BT313" s="199"/>
      <c r="BU313" s="199"/>
      <c r="BV313" s="199"/>
      <c r="BW313" s="199"/>
      <c r="BX313" s="199"/>
      <c r="BY313" s="199"/>
      <c r="BZ313" s="199"/>
      <c r="CA313" s="199"/>
      <c r="CB313" s="199"/>
    </row>
    <row r="314" ht="15.75" customHeight="1">
      <c r="A314" s="199"/>
      <c r="B314" s="199"/>
      <c r="C314" s="199"/>
      <c r="D314" s="199"/>
      <c r="E314" s="199"/>
      <c r="F314" s="200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200"/>
      <c r="U314" s="201"/>
      <c r="V314" s="201"/>
      <c r="W314" s="201"/>
      <c r="X314" s="201"/>
      <c r="Y314" s="201"/>
      <c r="Z314" s="201"/>
      <c r="AA314" s="201"/>
      <c r="AB314" s="201"/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1"/>
      <c r="BA314" s="202"/>
      <c r="BB314" s="199"/>
      <c r="BC314" s="199"/>
      <c r="BD314" s="199"/>
      <c r="BE314" s="199"/>
      <c r="BF314" s="199"/>
      <c r="BG314" s="199"/>
      <c r="BH314" s="199"/>
      <c r="BI314" s="199"/>
      <c r="BJ314" s="199"/>
      <c r="BK314" s="199"/>
      <c r="BL314" s="199"/>
      <c r="BM314" s="199"/>
      <c r="BN314" s="199"/>
      <c r="BO314" s="199"/>
      <c r="BP314" s="199"/>
      <c r="BQ314" s="199"/>
      <c r="BR314" s="199"/>
      <c r="BS314" s="199"/>
      <c r="BT314" s="199"/>
      <c r="BU314" s="199"/>
      <c r="BV314" s="199"/>
      <c r="BW314" s="199"/>
      <c r="BX314" s="199"/>
      <c r="BY314" s="199"/>
      <c r="BZ314" s="199"/>
      <c r="CA314" s="199"/>
      <c r="CB314" s="199"/>
    </row>
    <row r="315" ht="15.75" customHeight="1">
      <c r="A315" s="199"/>
      <c r="B315" s="199"/>
      <c r="C315" s="199"/>
      <c r="D315" s="199"/>
      <c r="E315" s="199"/>
      <c r="F315" s="200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200"/>
      <c r="U315" s="201"/>
      <c r="V315" s="201"/>
      <c r="W315" s="201"/>
      <c r="X315" s="201"/>
      <c r="Y315" s="201"/>
      <c r="Z315" s="201"/>
      <c r="AA315" s="201"/>
      <c r="AB315" s="201"/>
      <c r="AC315" s="201"/>
      <c r="AD315" s="201"/>
      <c r="AE315" s="201"/>
      <c r="AF315" s="201"/>
      <c r="AG315" s="201"/>
      <c r="AH315" s="201"/>
      <c r="AI315" s="201"/>
      <c r="AJ315" s="201"/>
      <c r="AK315" s="201"/>
      <c r="AL315" s="201"/>
      <c r="AM315" s="201"/>
      <c r="AN315" s="201"/>
      <c r="AO315" s="201"/>
      <c r="AP315" s="201"/>
      <c r="AQ315" s="201"/>
      <c r="AR315" s="201"/>
      <c r="AS315" s="201"/>
      <c r="AT315" s="201"/>
      <c r="AU315" s="201"/>
      <c r="AV315" s="201"/>
      <c r="AW315" s="201"/>
      <c r="AX315" s="201"/>
      <c r="AY315" s="201"/>
      <c r="AZ315" s="201"/>
      <c r="BA315" s="202"/>
      <c r="BB315" s="199"/>
      <c r="BC315" s="199"/>
      <c r="BD315" s="199"/>
      <c r="BE315" s="199"/>
      <c r="BF315" s="199"/>
      <c r="BG315" s="199"/>
      <c r="BH315" s="199"/>
      <c r="BI315" s="199"/>
      <c r="BJ315" s="199"/>
      <c r="BK315" s="199"/>
      <c r="BL315" s="199"/>
      <c r="BM315" s="199"/>
      <c r="BN315" s="199"/>
      <c r="BO315" s="199"/>
      <c r="BP315" s="199"/>
      <c r="BQ315" s="199"/>
      <c r="BR315" s="199"/>
      <c r="BS315" s="199"/>
      <c r="BT315" s="199"/>
      <c r="BU315" s="199"/>
      <c r="BV315" s="199"/>
      <c r="BW315" s="199"/>
      <c r="BX315" s="199"/>
      <c r="BY315" s="199"/>
      <c r="BZ315" s="199"/>
      <c r="CA315" s="199"/>
      <c r="CB315" s="199"/>
    </row>
    <row r="316" ht="15.75" customHeight="1">
      <c r="A316" s="199"/>
      <c r="B316" s="199"/>
      <c r="C316" s="199"/>
      <c r="D316" s="199"/>
      <c r="E316" s="199"/>
      <c r="F316" s="200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200"/>
      <c r="U316" s="201"/>
      <c r="V316" s="201"/>
      <c r="W316" s="201"/>
      <c r="X316" s="201"/>
      <c r="Y316" s="201"/>
      <c r="Z316" s="201"/>
      <c r="AA316" s="201"/>
      <c r="AB316" s="201"/>
      <c r="AC316" s="201"/>
      <c r="AD316" s="201"/>
      <c r="AE316" s="201"/>
      <c r="AF316" s="201"/>
      <c r="AG316" s="201"/>
      <c r="AH316" s="201"/>
      <c r="AI316" s="201"/>
      <c r="AJ316" s="201"/>
      <c r="AK316" s="201"/>
      <c r="AL316" s="201"/>
      <c r="AM316" s="201"/>
      <c r="AN316" s="201"/>
      <c r="AO316" s="201"/>
      <c r="AP316" s="201"/>
      <c r="AQ316" s="201"/>
      <c r="AR316" s="201"/>
      <c r="AS316" s="201"/>
      <c r="AT316" s="201"/>
      <c r="AU316" s="201"/>
      <c r="AV316" s="201"/>
      <c r="AW316" s="201"/>
      <c r="AX316" s="201"/>
      <c r="AY316" s="201"/>
      <c r="AZ316" s="201"/>
      <c r="BA316" s="202"/>
      <c r="BB316" s="199"/>
      <c r="BC316" s="199"/>
      <c r="BD316" s="199"/>
      <c r="BE316" s="199"/>
      <c r="BF316" s="199"/>
      <c r="BG316" s="199"/>
      <c r="BH316" s="199"/>
      <c r="BI316" s="199"/>
      <c r="BJ316" s="199"/>
      <c r="BK316" s="199"/>
      <c r="BL316" s="199"/>
      <c r="BM316" s="199"/>
      <c r="BN316" s="199"/>
      <c r="BO316" s="199"/>
      <c r="BP316" s="199"/>
      <c r="BQ316" s="199"/>
      <c r="BR316" s="199"/>
      <c r="BS316" s="199"/>
      <c r="BT316" s="199"/>
      <c r="BU316" s="199"/>
      <c r="BV316" s="199"/>
      <c r="BW316" s="199"/>
      <c r="BX316" s="199"/>
      <c r="BY316" s="199"/>
      <c r="BZ316" s="199"/>
      <c r="CA316" s="199"/>
      <c r="CB316" s="199"/>
    </row>
    <row r="317" ht="15.75" customHeight="1">
      <c r="A317" s="199"/>
      <c r="B317" s="199"/>
      <c r="C317" s="199"/>
      <c r="D317" s="199"/>
      <c r="E317" s="199"/>
      <c r="F317" s="200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200"/>
      <c r="U317" s="201"/>
      <c r="V317" s="201"/>
      <c r="W317" s="201"/>
      <c r="X317" s="201"/>
      <c r="Y317" s="201"/>
      <c r="Z317" s="201"/>
      <c r="AA317" s="201"/>
      <c r="AB317" s="201"/>
      <c r="AC317" s="201"/>
      <c r="AD317" s="201"/>
      <c r="AE317" s="201"/>
      <c r="AF317" s="201"/>
      <c r="AG317" s="201"/>
      <c r="AH317" s="201"/>
      <c r="AI317" s="201"/>
      <c r="AJ317" s="201"/>
      <c r="AK317" s="201"/>
      <c r="AL317" s="201"/>
      <c r="AM317" s="201"/>
      <c r="AN317" s="201"/>
      <c r="AO317" s="201"/>
      <c r="AP317" s="201"/>
      <c r="AQ317" s="201"/>
      <c r="AR317" s="201"/>
      <c r="AS317" s="201"/>
      <c r="AT317" s="201"/>
      <c r="AU317" s="201"/>
      <c r="AV317" s="201"/>
      <c r="AW317" s="201"/>
      <c r="AX317" s="201"/>
      <c r="AY317" s="201"/>
      <c r="AZ317" s="201"/>
      <c r="BA317" s="202"/>
      <c r="BB317" s="199"/>
      <c r="BC317" s="199"/>
      <c r="BD317" s="199"/>
      <c r="BE317" s="199"/>
      <c r="BF317" s="199"/>
      <c r="BG317" s="199"/>
      <c r="BH317" s="199"/>
      <c r="BI317" s="199"/>
      <c r="BJ317" s="199"/>
      <c r="BK317" s="199"/>
      <c r="BL317" s="199"/>
      <c r="BM317" s="199"/>
      <c r="BN317" s="199"/>
      <c r="BO317" s="199"/>
      <c r="BP317" s="199"/>
      <c r="BQ317" s="199"/>
      <c r="BR317" s="199"/>
      <c r="BS317" s="199"/>
      <c r="BT317" s="199"/>
      <c r="BU317" s="199"/>
      <c r="BV317" s="199"/>
      <c r="BW317" s="199"/>
      <c r="BX317" s="199"/>
      <c r="BY317" s="199"/>
      <c r="BZ317" s="199"/>
      <c r="CA317" s="199"/>
      <c r="CB317" s="199"/>
    </row>
    <row r="318" ht="15.75" customHeight="1">
      <c r="A318" s="199"/>
      <c r="B318" s="199"/>
      <c r="C318" s="199"/>
      <c r="D318" s="199"/>
      <c r="E318" s="199"/>
      <c r="F318" s="200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200"/>
      <c r="U318" s="201"/>
      <c r="V318" s="201"/>
      <c r="W318" s="201"/>
      <c r="X318" s="201"/>
      <c r="Y318" s="201"/>
      <c r="Z318" s="201"/>
      <c r="AA318" s="201"/>
      <c r="AB318" s="201"/>
      <c r="AC318" s="201"/>
      <c r="AD318" s="201"/>
      <c r="AE318" s="201"/>
      <c r="AF318" s="201"/>
      <c r="AG318" s="201"/>
      <c r="AH318" s="201"/>
      <c r="AI318" s="201"/>
      <c r="AJ318" s="201"/>
      <c r="AK318" s="201"/>
      <c r="AL318" s="201"/>
      <c r="AM318" s="201"/>
      <c r="AN318" s="201"/>
      <c r="AO318" s="201"/>
      <c r="AP318" s="201"/>
      <c r="AQ318" s="201"/>
      <c r="AR318" s="201"/>
      <c r="AS318" s="201"/>
      <c r="AT318" s="201"/>
      <c r="AU318" s="201"/>
      <c r="AV318" s="201"/>
      <c r="AW318" s="201"/>
      <c r="AX318" s="201"/>
      <c r="AY318" s="201"/>
      <c r="AZ318" s="201"/>
      <c r="BA318" s="202"/>
      <c r="BB318" s="199"/>
      <c r="BC318" s="199"/>
      <c r="BD318" s="199"/>
      <c r="BE318" s="199"/>
      <c r="BF318" s="199"/>
      <c r="BG318" s="199"/>
      <c r="BH318" s="199"/>
      <c r="BI318" s="199"/>
      <c r="BJ318" s="199"/>
      <c r="BK318" s="199"/>
      <c r="BL318" s="199"/>
      <c r="BM318" s="199"/>
      <c r="BN318" s="199"/>
      <c r="BO318" s="199"/>
      <c r="BP318" s="199"/>
      <c r="BQ318" s="199"/>
      <c r="BR318" s="199"/>
      <c r="BS318" s="199"/>
      <c r="BT318" s="199"/>
      <c r="BU318" s="199"/>
      <c r="BV318" s="199"/>
      <c r="BW318" s="199"/>
      <c r="BX318" s="199"/>
      <c r="BY318" s="199"/>
      <c r="BZ318" s="199"/>
      <c r="CA318" s="199"/>
      <c r="CB318" s="199"/>
    </row>
    <row r="319" ht="15.75" customHeight="1">
      <c r="A319" s="199"/>
      <c r="B319" s="199"/>
      <c r="C319" s="199"/>
      <c r="D319" s="199"/>
      <c r="E319" s="199"/>
      <c r="F319" s="200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200"/>
      <c r="U319" s="201"/>
      <c r="V319" s="201"/>
      <c r="W319" s="201"/>
      <c r="X319" s="201"/>
      <c r="Y319" s="201"/>
      <c r="Z319" s="201"/>
      <c r="AA319" s="201"/>
      <c r="AB319" s="201"/>
      <c r="AC319" s="201"/>
      <c r="AD319" s="201"/>
      <c r="AE319" s="201"/>
      <c r="AF319" s="201"/>
      <c r="AG319" s="201"/>
      <c r="AH319" s="201"/>
      <c r="AI319" s="201"/>
      <c r="AJ319" s="201"/>
      <c r="AK319" s="201"/>
      <c r="AL319" s="201"/>
      <c r="AM319" s="201"/>
      <c r="AN319" s="201"/>
      <c r="AO319" s="201"/>
      <c r="AP319" s="201"/>
      <c r="AQ319" s="201"/>
      <c r="AR319" s="201"/>
      <c r="AS319" s="201"/>
      <c r="AT319" s="201"/>
      <c r="AU319" s="201"/>
      <c r="AV319" s="201"/>
      <c r="AW319" s="201"/>
      <c r="AX319" s="201"/>
      <c r="AY319" s="201"/>
      <c r="AZ319" s="201"/>
      <c r="BA319" s="202"/>
      <c r="BB319" s="199"/>
      <c r="BC319" s="199"/>
      <c r="BD319" s="199"/>
      <c r="BE319" s="199"/>
      <c r="BF319" s="199"/>
      <c r="BG319" s="199"/>
      <c r="BH319" s="199"/>
      <c r="BI319" s="199"/>
      <c r="BJ319" s="199"/>
      <c r="BK319" s="199"/>
      <c r="BL319" s="199"/>
      <c r="BM319" s="199"/>
      <c r="BN319" s="199"/>
      <c r="BO319" s="199"/>
      <c r="BP319" s="199"/>
      <c r="BQ319" s="199"/>
      <c r="BR319" s="199"/>
      <c r="BS319" s="199"/>
      <c r="BT319" s="199"/>
      <c r="BU319" s="199"/>
      <c r="BV319" s="199"/>
      <c r="BW319" s="199"/>
      <c r="BX319" s="199"/>
      <c r="BY319" s="199"/>
      <c r="BZ319" s="199"/>
      <c r="CA319" s="199"/>
      <c r="CB319" s="199"/>
    </row>
    <row r="320" ht="15.75" customHeight="1">
      <c r="A320" s="199"/>
      <c r="B320" s="199"/>
      <c r="C320" s="199"/>
      <c r="D320" s="199"/>
      <c r="E320" s="199"/>
      <c r="F320" s="200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200"/>
      <c r="U320" s="201"/>
      <c r="V320" s="201"/>
      <c r="W320" s="201"/>
      <c r="X320" s="201"/>
      <c r="Y320" s="201"/>
      <c r="Z320" s="201"/>
      <c r="AA320" s="201"/>
      <c r="AB320" s="201"/>
      <c r="AC320" s="201"/>
      <c r="AD320" s="201"/>
      <c r="AE320" s="201"/>
      <c r="AF320" s="201"/>
      <c r="AG320" s="201"/>
      <c r="AH320" s="201"/>
      <c r="AI320" s="201"/>
      <c r="AJ320" s="201"/>
      <c r="AK320" s="201"/>
      <c r="AL320" s="201"/>
      <c r="AM320" s="201"/>
      <c r="AN320" s="201"/>
      <c r="AO320" s="201"/>
      <c r="AP320" s="201"/>
      <c r="AQ320" s="201"/>
      <c r="AR320" s="201"/>
      <c r="AS320" s="201"/>
      <c r="AT320" s="201"/>
      <c r="AU320" s="201"/>
      <c r="AV320" s="201"/>
      <c r="AW320" s="201"/>
      <c r="AX320" s="201"/>
      <c r="AY320" s="201"/>
      <c r="AZ320" s="201"/>
      <c r="BA320" s="202"/>
      <c r="BB320" s="199"/>
      <c r="BC320" s="199"/>
      <c r="BD320" s="199"/>
      <c r="BE320" s="199"/>
      <c r="BF320" s="199"/>
      <c r="BG320" s="199"/>
      <c r="BH320" s="199"/>
      <c r="BI320" s="199"/>
      <c r="BJ320" s="199"/>
      <c r="BK320" s="199"/>
      <c r="BL320" s="199"/>
      <c r="BM320" s="199"/>
      <c r="BN320" s="199"/>
      <c r="BO320" s="199"/>
      <c r="BP320" s="199"/>
      <c r="BQ320" s="199"/>
      <c r="BR320" s="199"/>
      <c r="BS320" s="199"/>
      <c r="BT320" s="199"/>
      <c r="BU320" s="199"/>
      <c r="BV320" s="199"/>
      <c r="BW320" s="199"/>
      <c r="BX320" s="199"/>
      <c r="BY320" s="199"/>
      <c r="BZ320" s="199"/>
      <c r="CA320" s="199"/>
      <c r="CB320" s="199"/>
    </row>
    <row r="321" ht="15.75" customHeight="1">
      <c r="A321" s="199"/>
      <c r="B321" s="199"/>
      <c r="C321" s="199"/>
      <c r="D321" s="199"/>
      <c r="E321" s="199"/>
      <c r="F321" s="200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200"/>
      <c r="U321" s="201"/>
      <c r="V321" s="201"/>
      <c r="W321" s="201"/>
      <c r="X321" s="201"/>
      <c r="Y321" s="201"/>
      <c r="Z321" s="201"/>
      <c r="AA321" s="201"/>
      <c r="AB321" s="201"/>
      <c r="AC321" s="201"/>
      <c r="AD321" s="201"/>
      <c r="AE321" s="201"/>
      <c r="AF321" s="201"/>
      <c r="AG321" s="201"/>
      <c r="AH321" s="201"/>
      <c r="AI321" s="201"/>
      <c r="AJ321" s="201"/>
      <c r="AK321" s="201"/>
      <c r="AL321" s="201"/>
      <c r="AM321" s="201"/>
      <c r="AN321" s="201"/>
      <c r="AO321" s="201"/>
      <c r="AP321" s="201"/>
      <c r="AQ321" s="201"/>
      <c r="AR321" s="201"/>
      <c r="AS321" s="201"/>
      <c r="AT321" s="201"/>
      <c r="AU321" s="201"/>
      <c r="AV321" s="201"/>
      <c r="AW321" s="201"/>
      <c r="AX321" s="201"/>
      <c r="AY321" s="201"/>
      <c r="AZ321" s="201"/>
      <c r="BA321" s="202"/>
      <c r="BB321" s="199"/>
      <c r="BC321" s="199"/>
      <c r="BD321" s="199"/>
      <c r="BE321" s="199"/>
      <c r="BF321" s="199"/>
      <c r="BG321" s="199"/>
      <c r="BH321" s="199"/>
      <c r="BI321" s="199"/>
      <c r="BJ321" s="199"/>
      <c r="BK321" s="199"/>
      <c r="BL321" s="199"/>
      <c r="BM321" s="199"/>
      <c r="BN321" s="199"/>
      <c r="BO321" s="199"/>
      <c r="BP321" s="199"/>
      <c r="BQ321" s="199"/>
      <c r="BR321" s="199"/>
      <c r="BS321" s="199"/>
      <c r="BT321" s="199"/>
      <c r="BU321" s="199"/>
      <c r="BV321" s="199"/>
      <c r="BW321" s="199"/>
      <c r="BX321" s="199"/>
      <c r="BY321" s="199"/>
      <c r="BZ321" s="199"/>
      <c r="CA321" s="199"/>
      <c r="CB321" s="199"/>
    </row>
    <row r="322" ht="15.75" customHeight="1">
      <c r="A322" s="199"/>
      <c r="B322" s="199"/>
      <c r="C322" s="199"/>
      <c r="D322" s="199"/>
      <c r="E322" s="199"/>
      <c r="F322" s="200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200"/>
      <c r="U322" s="201"/>
      <c r="V322" s="201"/>
      <c r="W322" s="201"/>
      <c r="X322" s="201"/>
      <c r="Y322" s="201"/>
      <c r="Z322" s="201"/>
      <c r="AA322" s="201"/>
      <c r="AB322" s="201"/>
      <c r="AC322" s="201"/>
      <c r="AD322" s="201"/>
      <c r="AE322" s="201"/>
      <c r="AF322" s="201"/>
      <c r="AG322" s="201"/>
      <c r="AH322" s="201"/>
      <c r="AI322" s="201"/>
      <c r="AJ322" s="201"/>
      <c r="AK322" s="201"/>
      <c r="AL322" s="201"/>
      <c r="AM322" s="201"/>
      <c r="AN322" s="201"/>
      <c r="AO322" s="201"/>
      <c r="AP322" s="201"/>
      <c r="AQ322" s="201"/>
      <c r="AR322" s="201"/>
      <c r="AS322" s="201"/>
      <c r="AT322" s="201"/>
      <c r="AU322" s="201"/>
      <c r="AV322" s="201"/>
      <c r="AW322" s="201"/>
      <c r="AX322" s="201"/>
      <c r="AY322" s="201"/>
      <c r="AZ322" s="201"/>
      <c r="BA322" s="202"/>
      <c r="BB322" s="199"/>
      <c r="BC322" s="199"/>
      <c r="BD322" s="199"/>
      <c r="BE322" s="199"/>
      <c r="BF322" s="199"/>
      <c r="BG322" s="199"/>
      <c r="BH322" s="199"/>
      <c r="BI322" s="199"/>
      <c r="BJ322" s="199"/>
      <c r="BK322" s="199"/>
      <c r="BL322" s="199"/>
      <c r="BM322" s="199"/>
      <c r="BN322" s="199"/>
      <c r="BO322" s="199"/>
      <c r="BP322" s="199"/>
      <c r="BQ322" s="199"/>
      <c r="BR322" s="199"/>
      <c r="BS322" s="199"/>
      <c r="BT322" s="199"/>
      <c r="BU322" s="199"/>
      <c r="BV322" s="199"/>
      <c r="BW322" s="199"/>
      <c r="BX322" s="199"/>
      <c r="BY322" s="199"/>
      <c r="BZ322" s="199"/>
      <c r="CA322" s="199"/>
      <c r="CB322" s="199"/>
    </row>
    <row r="323" ht="15.75" customHeight="1">
      <c r="A323" s="199"/>
      <c r="B323" s="199"/>
      <c r="C323" s="199"/>
      <c r="D323" s="199"/>
      <c r="E323" s="199"/>
      <c r="F323" s="200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200"/>
      <c r="U323" s="201"/>
      <c r="V323" s="201"/>
      <c r="W323" s="201"/>
      <c r="X323" s="201"/>
      <c r="Y323" s="201"/>
      <c r="Z323" s="201"/>
      <c r="AA323" s="201"/>
      <c r="AB323" s="201"/>
      <c r="AC323" s="201"/>
      <c r="AD323" s="201"/>
      <c r="AE323" s="201"/>
      <c r="AF323" s="201"/>
      <c r="AG323" s="201"/>
      <c r="AH323" s="201"/>
      <c r="AI323" s="201"/>
      <c r="AJ323" s="201"/>
      <c r="AK323" s="201"/>
      <c r="AL323" s="201"/>
      <c r="AM323" s="201"/>
      <c r="AN323" s="201"/>
      <c r="AO323" s="201"/>
      <c r="AP323" s="201"/>
      <c r="AQ323" s="201"/>
      <c r="AR323" s="201"/>
      <c r="AS323" s="201"/>
      <c r="AT323" s="201"/>
      <c r="AU323" s="201"/>
      <c r="AV323" s="201"/>
      <c r="AW323" s="201"/>
      <c r="AX323" s="201"/>
      <c r="AY323" s="201"/>
      <c r="AZ323" s="201"/>
      <c r="BA323" s="202"/>
      <c r="BB323" s="199"/>
      <c r="BC323" s="199"/>
      <c r="BD323" s="199"/>
      <c r="BE323" s="199"/>
      <c r="BF323" s="199"/>
      <c r="BG323" s="199"/>
      <c r="BH323" s="199"/>
      <c r="BI323" s="199"/>
      <c r="BJ323" s="199"/>
      <c r="BK323" s="199"/>
      <c r="BL323" s="199"/>
      <c r="BM323" s="199"/>
      <c r="BN323" s="199"/>
      <c r="BO323" s="199"/>
      <c r="BP323" s="199"/>
      <c r="BQ323" s="199"/>
      <c r="BR323" s="199"/>
      <c r="BS323" s="199"/>
      <c r="BT323" s="199"/>
      <c r="BU323" s="199"/>
      <c r="BV323" s="199"/>
      <c r="BW323" s="199"/>
      <c r="BX323" s="199"/>
      <c r="BY323" s="199"/>
      <c r="BZ323" s="199"/>
      <c r="CA323" s="199"/>
      <c r="CB323" s="199"/>
    </row>
    <row r="324" ht="15.75" customHeight="1">
      <c r="A324" s="199"/>
      <c r="B324" s="199"/>
      <c r="C324" s="199"/>
      <c r="D324" s="199"/>
      <c r="E324" s="199"/>
      <c r="F324" s="200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200"/>
      <c r="U324" s="201"/>
      <c r="V324" s="201"/>
      <c r="W324" s="201"/>
      <c r="X324" s="201"/>
      <c r="Y324" s="201"/>
      <c r="Z324" s="201"/>
      <c r="AA324" s="201"/>
      <c r="AB324" s="201"/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1"/>
      <c r="BA324" s="202"/>
      <c r="BB324" s="199"/>
      <c r="BC324" s="199"/>
      <c r="BD324" s="199"/>
      <c r="BE324" s="199"/>
      <c r="BF324" s="199"/>
      <c r="BG324" s="199"/>
      <c r="BH324" s="199"/>
      <c r="BI324" s="199"/>
      <c r="BJ324" s="199"/>
      <c r="BK324" s="199"/>
      <c r="BL324" s="199"/>
      <c r="BM324" s="199"/>
      <c r="BN324" s="199"/>
      <c r="BO324" s="199"/>
      <c r="BP324" s="199"/>
      <c r="BQ324" s="199"/>
      <c r="BR324" s="199"/>
      <c r="BS324" s="199"/>
      <c r="BT324" s="199"/>
      <c r="BU324" s="199"/>
      <c r="BV324" s="199"/>
      <c r="BW324" s="199"/>
      <c r="BX324" s="199"/>
      <c r="BY324" s="199"/>
      <c r="BZ324" s="199"/>
      <c r="CA324" s="199"/>
      <c r="CB324" s="199"/>
    </row>
    <row r="325" ht="15.75" customHeight="1">
      <c r="A325" s="199"/>
      <c r="B325" s="199"/>
      <c r="C325" s="199"/>
      <c r="D325" s="199"/>
      <c r="E325" s="199"/>
      <c r="F325" s="200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200"/>
      <c r="U325" s="201"/>
      <c r="V325" s="201"/>
      <c r="W325" s="201"/>
      <c r="X325" s="201"/>
      <c r="Y325" s="201"/>
      <c r="Z325" s="201"/>
      <c r="AA325" s="201"/>
      <c r="AB325" s="201"/>
      <c r="AC325" s="201"/>
      <c r="AD325" s="20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1"/>
      <c r="AS325" s="201"/>
      <c r="AT325" s="201"/>
      <c r="AU325" s="201"/>
      <c r="AV325" s="201"/>
      <c r="AW325" s="201"/>
      <c r="AX325" s="201"/>
      <c r="AY325" s="201"/>
      <c r="AZ325" s="201"/>
      <c r="BA325" s="202"/>
      <c r="BB325" s="199"/>
      <c r="BC325" s="199"/>
      <c r="BD325" s="199"/>
      <c r="BE325" s="199"/>
      <c r="BF325" s="199"/>
      <c r="BG325" s="199"/>
      <c r="BH325" s="199"/>
      <c r="BI325" s="199"/>
      <c r="BJ325" s="199"/>
      <c r="BK325" s="199"/>
      <c r="BL325" s="199"/>
      <c r="BM325" s="199"/>
      <c r="BN325" s="199"/>
      <c r="BO325" s="199"/>
      <c r="BP325" s="199"/>
      <c r="BQ325" s="199"/>
      <c r="BR325" s="199"/>
      <c r="BS325" s="199"/>
      <c r="BT325" s="199"/>
      <c r="BU325" s="199"/>
      <c r="BV325" s="199"/>
      <c r="BW325" s="199"/>
      <c r="BX325" s="199"/>
      <c r="BY325" s="199"/>
      <c r="BZ325" s="199"/>
      <c r="CA325" s="199"/>
      <c r="CB325" s="199"/>
    </row>
    <row r="326" ht="15.75" customHeight="1">
      <c r="A326" s="199"/>
      <c r="B326" s="199"/>
      <c r="C326" s="199"/>
      <c r="D326" s="199"/>
      <c r="E326" s="199"/>
      <c r="F326" s="200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200"/>
      <c r="U326" s="201"/>
      <c r="V326" s="201"/>
      <c r="W326" s="201"/>
      <c r="X326" s="201"/>
      <c r="Y326" s="201"/>
      <c r="Z326" s="201"/>
      <c r="AA326" s="201"/>
      <c r="AB326" s="201"/>
      <c r="AC326" s="201"/>
      <c r="AD326" s="201"/>
      <c r="AE326" s="201"/>
      <c r="AF326" s="201"/>
      <c r="AG326" s="201"/>
      <c r="AH326" s="201"/>
      <c r="AI326" s="201"/>
      <c r="AJ326" s="201"/>
      <c r="AK326" s="201"/>
      <c r="AL326" s="201"/>
      <c r="AM326" s="201"/>
      <c r="AN326" s="201"/>
      <c r="AO326" s="201"/>
      <c r="AP326" s="201"/>
      <c r="AQ326" s="201"/>
      <c r="AR326" s="201"/>
      <c r="AS326" s="201"/>
      <c r="AT326" s="201"/>
      <c r="AU326" s="201"/>
      <c r="AV326" s="201"/>
      <c r="AW326" s="201"/>
      <c r="AX326" s="201"/>
      <c r="AY326" s="201"/>
      <c r="AZ326" s="201"/>
      <c r="BA326" s="202"/>
      <c r="BB326" s="199"/>
      <c r="BC326" s="199"/>
      <c r="BD326" s="199"/>
      <c r="BE326" s="199"/>
      <c r="BF326" s="199"/>
      <c r="BG326" s="199"/>
      <c r="BH326" s="199"/>
      <c r="BI326" s="199"/>
      <c r="BJ326" s="199"/>
      <c r="BK326" s="199"/>
      <c r="BL326" s="199"/>
      <c r="BM326" s="199"/>
      <c r="BN326" s="199"/>
      <c r="BO326" s="199"/>
      <c r="BP326" s="199"/>
      <c r="BQ326" s="199"/>
      <c r="BR326" s="199"/>
      <c r="BS326" s="199"/>
      <c r="BT326" s="199"/>
      <c r="BU326" s="199"/>
      <c r="BV326" s="199"/>
      <c r="BW326" s="199"/>
      <c r="BX326" s="199"/>
      <c r="BY326" s="199"/>
      <c r="BZ326" s="199"/>
      <c r="CA326" s="199"/>
      <c r="CB326" s="199"/>
    </row>
    <row r="327" ht="15.75" customHeight="1">
      <c r="A327" s="199"/>
      <c r="B327" s="199"/>
      <c r="C327" s="199"/>
      <c r="D327" s="199"/>
      <c r="E327" s="199"/>
      <c r="F327" s="200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200"/>
      <c r="U327" s="201"/>
      <c r="V327" s="201"/>
      <c r="W327" s="201"/>
      <c r="X327" s="201"/>
      <c r="Y327" s="201"/>
      <c r="Z327" s="201"/>
      <c r="AA327" s="201"/>
      <c r="AB327" s="201"/>
      <c r="AC327" s="201"/>
      <c r="AD327" s="201"/>
      <c r="AE327" s="201"/>
      <c r="AF327" s="201"/>
      <c r="AG327" s="201"/>
      <c r="AH327" s="201"/>
      <c r="AI327" s="201"/>
      <c r="AJ327" s="201"/>
      <c r="AK327" s="201"/>
      <c r="AL327" s="201"/>
      <c r="AM327" s="201"/>
      <c r="AN327" s="201"/>
      <c r="AO327" s="201"/>
      <c r="AP327" s="201"/>
      <c r="AQ327" s="201"/>
      <c r="AR327" s="201"/>
      <c r="AS327" s="201"/>
      <c r="AT327" s="201"/>
      <c r="AU327" s="201"/>
      <c r="AV327" s="201"/>
      <c r="AW327" s="201"/>
      <c r="AX327" s="201"/>
      <c r="AY327" s="201"/>
      <c r="AZ327" s="201"/>
      <c r="BA327" s="202"/>
      <c r="BB327" s="199"/>
      <c r="BC327" s="199"/>
      <c r="BD327" s="199"/>
      <c r="BE327" s="199"/>
      <c r="BF327" s="199"/>
      <c r="BG327" s="199"/>
      <c r="BH327" s="199"/>
      <c r="BI327" s="199"/>
      <c r="BJ327" s="199"/>
      <c r="BK327" s="199"/>
      <c r="BL327" s="199"/>
      <c r="BM327" s="199"/>
      <c r="BN327" s="199"/>
      <c r="BO327" s="199"/>
      <c r="BP327" s="199"/>
      <c r="BQ327" s="199"/>
      <c r="BR327" s="199"/>
      <c r="BS327" s="199"/>
      <c r="BT327" s="199"/>
      <c r="BU327" s="199"/>
      <c r="BV327" s="199"/>
      <c r="BW327" s="199"/>
      <c r="BX327" s="199"/>
      <c r="BY327" s="199"/>
      <c r="BZ327" s="199"/>
      <c r="CA327" s="199"/>
      <c r="CB327" s="199"/>
    </row>
    <row r="328" ht="15.75" customHeight="1">
      <c r="A328" s="199"/>
      <c r="B328" s="199"/>
      <c r="C328" s="199"/>
      <c r="D328" s="199"/>
      <c r="E328" s="199"/>
      <c r="F328" s="200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200"/>
      <c r="U328" s="201"/>
      <c r="V328" s="201"/>
      <c r="W328" s="201"/>
      <c r="X328" s="201"/>
      <c r="Y328" s="201"/>
      <c r="Z328" s="201"/>
      <c r="AA328" s="201"/>
      <c r="AB328" s="201"/>
      <c r="AC328" s="201"/>
      <c r="AD328" s="201"/>
      <c r="AE328" s="201"/>
      <c r="AF328" s="201"/>
      <c r="AG328" s="201"/>
      <c r="AH328" s="201"/>
      <c r="AI328" s="201"/>
      <c r="AJ328" s="201"/>
      <c r="AK328" s="201"/>
      <c r="AL328" s="201"/>
      <c r="AM328" s="201"/>
      <c r="AN328" s="201"/>
      <c r="AO328" s="201"/>
      <c r="AP328" s="201"/>
      <c r="AQ328" s="201"/>
      <c r="AR328" s="201"/>
      <c r="AS328" s="201"/>
      <c r="AT328" s="201"/>
      <c r="AU328" s="201"/>
      <c r="AV328" s="201"/>
      <c r="AW328" s="201"/>
      <c r="AX328" s="201"/>
      <c r="AY328" s="201"/>
      <c r="AZ328" s="201"/>
      <c r="BA328" s="202"/>
      <c r="BB328" s="199"/>
      <c r="BC328" s="199"/>
      <c r="BD328" s="199"/>
      <c r="BE328" s="199"/>
      <c r="BF328" s="199"/>
      <c r="BG328" s="199"/>
      <c r="BH328" s="199"/>
      <c r="BI328" s="199"/>
      <c r="BJ328" s="199"/>
      <c r="BK328" s="199"/>
      <c r="BL328" s="199"/>
      <c r="BM328" s="199"/>
      <c r="BN328" s="199"/>
      <c r="BO328" s="199"/>
      <c r="BP328" s="199"/>
      <c r="BQ328" s="199"/>
      <c r="BR328" s="199"/>
      <c r="BS328" s="199"/>
      <c r="BT328" s="199"/>
      <c r="BU328" s="199"/>
      <c r="BV328" s="199"/>
      <c r="BW328" s="199"/>
      <c r="BX328" s="199"/>
      <c r="BY328" s="199"/>
      <c r="BZ328" s="199"/>
      <c r="CA328" s="199"/>
      <c r="CB328" s="199"/>
    </row>
    <row r="329" ht="15.75" customHeight="1">
      <c r="A329" s="199"/>
      <c r="B329" s="199"/>
      <c r="C329" s="199"/>
      <c r="D329" s="199"/>
      <c r="E329" s="199"/>
      <c r="F329" s="200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200"/>
      <c r="U329" s="201"/>
      <c r="V329" s="201"/>
      <c r="W329" s="201"/>
      <c r="X329" s="201"/>
      <c r="Y329" s="201"/>
      <c r="Z329" s="201"/>
      <c r="AA329" s="201"/>
      <c r="AB329" s="201"/>
      <c r="AC329" s="201"/>
      <c r="AD329" s="201"/>
      <c r="AE329" s="201"/>
      <c r="AF329" s="201"/>
      <c r="AG329" s="201"/>
      <c r="AH329" s="201"/>
      <c r="AI329" s="201"/>
      <c r="AJ329" s="201"/>
      <c r="AK329" s="201"/>
      <c r="AL329" s="201"/>
      <c r="AM329" s="201"/>
      <c r="AN329" s="201"/>
      <c r="AO329" s="201"/>
      <c r="AP329" s="201"/>
      <c r="AQ329" s="201"/>
      <c r="AR329" s="201"/>
      <c r="AS329" s="201"/>
      <c r="AT329" s="201"/>
      <c r="AU329" s="201"/>
      <c r="AV329" s="201"/>
      <c r="AW329" s="201"/>
      <c r="AX329" s="201"/>
      <c r="AY329" s="201"/>
      <c r="AZ329" s="201"/>
      <c r="BA329" s="202"/>
      <c r="BB329" s="199"/>
      <c r="BC329" s="199"/>
      <c r="BD329" s="199"/>
      <c r="BE329" s="199"/>
      <c r="BF329" s="199"/>
      <c r="BG329" s="199"/>
      <c r="BH329" s="199"/>
      <c r="BI329" s="199"/>
      <c r="BJ329" s="199"/>
      <c r="BK329" s="199"/>
      <c r="BL329" s="199"/>
      <c r="BM329" s="199"/>
      <c r="BN329" s="199"/>
      <c r="BO329" s="199"/>
      <c r="BP329" s="199"/>
      <c r="BQ329" s="199"/>
      <c r="BR329" s="199"/>
      <c r="BS329" s="199"/>
      <c r="BT329" s="199"/>
      <c r="BU329" s="199"/>
      <c r="BV329" s="199"/>
      <c r="BW329" s="199"/>
      <c r="BX329" s="199"/>
      <c r="BY329" s="199"/>
      <c r="BZ329" s="199"/>
      <c r="CA329" s="199"/>
      <c r="CB329" s="199"/>
    </row>
    <row r="330" ht="15.75" customHeight="1">
      <c r="A330" s="199"/>
      <c r="B330" s="199"/>
      <c r="C330" s="199"/>
      <c r="D330" s="199"/>
      <c r="E330" s="199"/>
      <c r="F330" s="200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200"/>
      <c r="U330" s="201"/>
      <c r="V330" s="201"/>
      <c r="W330" s="201"/>
      <c r="X330" s="201"/>
      <c r="Y330" s="201"/>
      <c r="Z330" s="201"/>
      <c r="AA330" s="201"/>
      <c r="AB330" s="201"/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201"/>
      <c r="AO330" s="201"/>
      <c r="AP330" s="201"/>
      <c r="AQ330" s="201"/>
      <c r="AR330" s="201"/>
      <c r="AS330" s="201"/>
      <c r="AT330" s="201"/>
      <c r="AU330" s="201"/>
      <c r="AV330" s="201"/>
      <c r="AW330" s="201"/>
      <c r="AX330" s="201"/>
      <c r="AY330" s="201"/>
      <c r="AZ330" s="201"/>
      <c r="BA330" s="202"/>
      <c r="BB330" s="199"/>
      <c r="BC330" s="199"/>
      <c r="BD330" s="199"/>
      <c r="BE330" s="199"/>
      <c r="BF330" s="199"/>
      <c r="BG330" s="199"/>
      <c r="BH330" s="199"/>
      <c r="BI330" s="199"/>
      <c r="BJ330" s="199"/>
      <c r="BK330" s="199"/>
      <c r="BL330" s="199"/>
      <c r="BM330" s="199"/>
      <c r="BN330" s="199"/>
      <c r="BO330" s="199"/>
      <c r="BP330" s="199"/>
      <c r="BQ330" s="199"/>
      <c r="BR330" s="199"/>
      <c r="BS330" s="199"/>
      <c r="BT330" s="199"/>
      <c r="BU330" s="199"/>
      <c r="BV330" s="199"/>
      <c r="BW330" s="199"/>
      <c r="BX330" s="199"/>
      <c r="BY330" s="199"/>
      <c r="BZ330" s="199"/>
      <c r="CA330" s="199"/>
      <c r="CB330" s="199"/>
    </row>
    <row r="331" ht="15.75" customHeight="1">
      <c r="A331" s="199"/>
      <c r="B331" s="199"/>
      <c r="C331" s="199"/>
      <c r="D331" s="199"/>
      <c r="E331" s="199"/>
      <c r="F331" s="200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200"/>
      <c r="U331" s="201"/>
      <c r="V331" s="201"/>
      <c r="W331" s="201"/>
      <c r="X331" s="201"/>
      <c r="Y331" s="201"/>
      <c r="Z331" s="201"/>
      <c r="AA331" s="201"/>
      <c r="AB331" s="201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1"/>
      <c r="AO331" s="201"/>
      <c r="AP331" s="201"/>
      <c r="AQ331" s="201"/>
      <c r="AR331" s="201"/>
      <c r="AS331" s="201"/>
      <c r="AT331" s="201"/>
      <c r="AU331" s="201"/>
      <c r="AV331" s="201"/>
      <c r="AW331" s="201"/>
      <c r="AX331" s="201"/>
      <c r="AY331" s="201"/>
      <c r="AZ331" s="201"/>
      <c r="BA331" s="202"/>
      <c r="BB331" s="199"/>
      <c r="BC331" s="199"/>
      <c r="BD331" s="199"/>
      <c r="BE331" s="199"/>
      <c r="BF331" s="199"/>
      <c r="BG331" s="199"/>
      <c r="BH331" s="199"/>
      <c r="BI331" s="199"/>
      <c r="BJ331" s="199"/>
      <c r="BK331" s="199"/>
      <c r="BL331" s="199"/>
      <c r="BM331" s="199"/>
      <c r="BN331" s="199"/>
      <c r="BO331" s="199"/>
      <c r="BP331" s="199"/>
      <c r="BQ331" s="199"/>
      <c r="BR331" s="199"/>
      <c r="BS331" s="199"/>
      <c r="BT331" s="199"/>
      <c r="BU331" s="199"/>
      <c r="BV331" s="199"/>
      <c r="BW331" s="199"/>
      <c r="BX331" s="199"/>
      <c r="BY331" s="199"/>
      <c r="BZ331" s="199"/>
      <c r="CA331" s="199"/>
      <c r="CB331" s="199"/>
    </row>
    <row r="332" ht="15.75" customHeight="1">
      <c r="A332" s="199"/>
      <c r="B332" s="199"/>
      <c r="C332" s="199"/>
      <c r="D332" s="199"/>
      <c r="E332" s="199"/>
      <c r="F332" s="200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200"/>
      <c r="U332" s="201"/>
      <c r="V332" s="201"/>
      <c r="W332" s="201"/>
      <c r="X332" s="201"/>
      <c r="Y332" s="201"/>
      <c r="Z332" s="201"/>
      <c r="AA332" s="201"/>
      <c r="AB332" s="201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1"/>
      <c r="BA332" s="202"/>
      <c r="BB332" s="199"/>
      <c r="BC332" s="199"/>
      <c r="BD332" s="199"/>
      <c r="BE332" s="199"/>
      <c r="BF332" s="199"/>
      <c r="BG332" s="199"/>
      <c r="BH332" s="199"/>
      <c r="BI332" s="199"/>
      <c r="BJ332" s="199"/>
      <c r="BK332" s="199"/>
      <c r="BL332" s="199"/>
      <c r="BM332" s="199"/>
      <c r="BN332" s="199"/>
      <c r="BO332" s="199"/>
      <c r="BP332" s="199"/>
      <c r="BQ332" s="199"/>
      <c r="BR332" s="199"/>
      <c r="BS332" s="199"/>
      <c r="BT332" s="199"/>
      <c r="BU332" s="199"/>
      <c r="BV332" s="199"/>
      <c r="BW332" s="199"/>
      <c r="BX332" s="199"/>
      <c r="BY332" s="199"/>
      <c r="BZ332" s="199"/>
      <c r="CA332" s="199"/>
      <c r="CB332" s="199"/>
    </row>
    <row r="333" ht="15.75" customHeight="1">
      <c r="A333" s="199"/>
      <c r="B333" s="199"/>
      <c r="C333" s="199"/>
      <c r="D333" s="199"/>
      <c r="E333" s="199"/>
      <c r="F333" s="200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200"/>
      <c r="U333" s="201"/>
      <c r="V333" s="201"/>
      <c r="W333" s="201"/>
      <c r="X333" s="201"/>
      <c r="Y333" s="201"/>
      <c r="Z333" s="201"/>
      <c r="AA333" s="201"/>
      <c r="AB333" s="201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1"/>
      <c r="AT333" s="201"/>
      <c r="AU333" s="201"/>
      <c r="AV333" s="201"/>
      <c r="AW333" s="201"/>
      <c r="AX333" s="201"/>
      <c r="AY333" s="201"/>
      <c r="AZ333" s="201"/>
      <c r="BA333" s="202"/>
      <c r="BB333" s="199"/>
      <c r="BC333" s="199"/>
      <c r="BD333" s="199"/>
      <c r="BE333" s="199"/>
      <c r="BF333" s="199"/>
      <c r="BG333" s="199"/>
      <c r="BH333" s="199"/>
      <c r="BI333" s="199"/>
      <c r="BJ333" s="199"/>
      <c r="BK333" s="199"/>
      <c r="BL333" s="199"/>
      <c r="BM333" s="199"/>
      <c r="BN333" s="199"/>
      <c r="BO333" s="199"/>
      <c r="BP333" s="199"/>
      <c r="BQ333" s="199"/>
      <c r="BR333" s="199"/>
      <c r="BS333" s="199"/>
      <c r="BT333" s="199"/>
      <c r="BU333" s="199"/>
      <c r="BV333" s="199"/>
      <c r="BW333" s="199"/>
      <c r="BX333" s="199"/>
      <c r="BY333" s="199"/>
      <c r="BZ333" s="199"/>
      <c r="CA333" s="199"/>
      <c r="CB333" s="199"/>
    </row>
    <row r="334" ht="15.75" customHeight="1">
      <c r="A334" s="199"/>
      <c r="B334" s="199"/>
      <c r="C334" s="199"/>
      <c r="D334" s="199"/>
      <c r="E334" s="199"/>
      <c r="F334" s="200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200"/>
      <c r="U334" s="201"/>
      <c r="V334" s="201"/>
      <c r="W334" s="201"/>
      <c r="X334" s="201"/>
      <c r="Y334" s="201"/>
      <c r="Z334" s="201"/>
      <c r="AA334" s="201"/>
      <c r="AB334" s="201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  <c r="AP334" s="201"/>
      <c r="AQ334" s="201"/>
      <c r="AR334" s="201"/>
      <c r="AS334" s="201"/>
      <c r="AT334" s="201"/>
      <c r="AU334" s="201"/>
      <c r="AV334" s="201"/>
      <c r="AW334" s="201"/>
      <c r="AX334" s="201"/>
      <c r="AY334" s="201"/>
      <c r="AZ334" s="201"/>
      <c r="BA334" s="202"/>
      <c r="BB334" s="199"/>
      <c r="BC334" s="199"/>
      <c r="BD334" s="199"/>
      <c r="BE334" s="199"/>
      <c r="BF334" s="199"/>
      <c r="BG334" s="199"/>
      <c r="BH334" s="199"/>
      <c r="BI334" s="199"/>
      <c r="BJ334" s="199"/>
      <c r="BK334" s="199"/>
      <c r="BL334" s="199"/>
      <c r="BM334" s="199"/>
      <c r="BN334" s="199"/>
      <c r="BO334" s="199"/>
      <c r="BP334" s="199"/>
      <c r="BQ334" s="199"/>
      <c r="BR334" s="199"/>
      <c r="BS334" s="199"/>
      <c r="BT334" s="199"/>
      <c r="BU334" s="199"/>
      <c r="BV334" s="199"/>
      <c r="BW334" s="199"/>
      <c r="BX334" s="199"/>
      <c r="BY334" s="199"/>
      <c r="BZ334" s="199"/>
      <c r="CA334" s="199"/>
      <c r="CB334" s="199"/>
    </row>
    <row r="335" ht="15.75" customHeight="1">
      <c r="A335" s="199"/>
      <c r="B335" s="199"/>
      <c r="C335" s="199"/>
      <c r="D335" s="199"/>
      <c r="E335" s="199"/>
      <c r="F335" s="200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200"/>
      <c r="U335" s="201"/>
      <c r="V335" s="201"/>
      <c r="W335" s="201"/>
      <c r="X335" s="201"/>
      <c r="Y335" s="201"/>
      <c r="Z335" s="201"/>
      <c r="AA335" s="201"/>
      <c r="AB335" s="201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  <c r="AN335" s="201"/>
      <c r="AO335" s="201"/>
      <c r="AP335" s="201"/>
      <c r="AQ335" s="201"/>
      <c r="AR335" s="201"/>
      <c r="AS335" s="201"/>
      <c r="AT335" s="201"/>
      <c r="AU335" s="201"/>
      <c r="AV335" s="201"/>
      <c r="AW335" s="201"/>
      <c r="AX335" s="201"/>
      <c r="AY335" s="201"/>
      <c r="AZ335" s="201"/>
      <c r="BA335" s="202"/>
      <c r="BB335" s="199"/>
      <c r="BC335" s="199"/>
      <c r="BD335" s="199"/>
      <c r="BE335" s="199"/>
      <c r="BF335" s="199"/>
      <c r="BG335" s="199"/>
      <c r="BH335" s="199"/>
      <c r="BI335" s="199"/>
      <c r="BJ335" s="199"/>
      <c r="BK335" s="199"/>
      <c r="BL335" s="199"/>
      <c r="BM335" s="199"/>
      <c r="BN335" s="199"/>
      <c r="BO335" s="199"/>
      <c r="BP335" s="199"/>
      <c r="BQ335" s="199"/>
      <c r="BR335" s="199"/>
      <c r="BS335" s="199"/>
      <c r="BT335" s="199"/>
      <c r="BU335" s="199"/>
      <c r="BV335" s="199"/>
      <c r="BW335" s="199"/>
      <c r="BX335" s="199"/>
      <c r="BY335" s="199"/>
      <c r="BZ335" s="199"/>
      <c r="CA335" s="199"/>
      <c r="CB335" s="199"/>
    </row>
    <row r="336" ht="15.75" customHeight="1">
      <c r="A336" s="199"/>
      <c r="B336" s="199"/>
      <c r="C336" s="199"/>
      <c r="D336" s="199"/>
      <c r="E336" s="199"/>
      <c r="F336" s="200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200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01"/>
      <c r="AT336" s="201"/>
      <c r="AU336" s="201"/>
      <c r="AV336" s="201"/>
      <c r="AW336" s="201"/>
      <c r="AX336" s="201"/>
      <c r="AY336" s="201"/>
      <c r="AZ336" s="201"/>
      <c r="BA336" s="202"/>
      <c r="BB336" s="199"/>
      <c r="BC336" s="199"/>
      <c r="BD336" s="199"/>
      <c r="BE336" s="199"/>
      <c r="BF336" s="199"/>
      <c r="BG336" s="199"/>
      <c r="BH336" s="199"/>
      <c r="BI336" s="199"/>
      <c r="BJ336" s="199"/>
      <c r="BK336" s="199"/>
      <c r="BL336" s="199"/>
      <c r="BM336" s="199"/>
      <c r="BN336" s="199"/>
      <c r="BO336" s="199"/>
      <c r="BP336" s="199"/>
      <c r="BQ336" s="199"/>
      <c r="BR336" s="199"/>
      <c r="BS336" s="199"/>
      <c r="BT336" s="199"/>
      <c r="BU336" s="199"/>
      <c r="BV336" s="199"/>
      <c r="BW336" s="199"/>
      <c r="BX336" s="199"/>
      <c r="BY336" s="199"/>
      <c r="BZ336" s="199"/>
      <c r="CA336" s="199"/>
      <c r="CB336" s="199"/>
    </row>
    <row r="337" ht="15.75" customHeight="1">
      <c r="A337" s="199"/>
      <c r="B337" s="199"/>
      <c r="C337" s="199"/>
      <c r="D337" s="199"/>
      <c r="E337" s="199"/>
      <c r="F337" s="200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200"/>
      <c r="U337" s="201"/>
      <c r="V337" s="201"/>
      <c r="W337" s="201"/>
      <c r="X337" s="201"/>
      <c r="Y337" s="201"/>
      <c r="Z337" s="201"/>
      <c r="AA337" s="201"/>
      <c r="AB337" s="201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01"/>
      <c r="AT337" s="201"/>
      <c r="AU337" s="201"/>
      <c r="AV337" s="201"/>
      <c r="AW337" s="201"/>
      <c r="AX337" s="201"/>
      <c r="AY337" s="201"/>
      <c r="AZ337" s="201"/>
      <c r="BA337" s="202"/>
      <c r="BB337" s="199"/>
      <c r="BC337" s="199"/>
      <c r="BD337" s="199"/>
      <c r="BE337" s="199"/>
      <c r="BF337" s="199"/>
      <c r="BG337" s="199"/>
      <c r="BH337" s="199"/>
      <c r="BI337" s="199"/>
      <c r="BJ337" s="199"/>
      <c r="BK337" s="199"/>
      <c r="BL337" s="199"/>
      <c r="BM337" s="199"/>
      <c r="BN337" s="199"/>
      <c r="BO337" s="199"/>
      <c r="BP337" s="199"/>
      <c r="BQ337" s="199"/>
      <c r="BR337" s="199"/>
      <c r="BS337" s="199"/>
      <c r="BT337" s="199"/>
      <c r="BU337" s="199"/>
      <c r="BV337" s="199"/>
      <c r="BW337" s="199"/>
      <c r="BX337" s="199"/>
      <c r="BY337" s="199"/>
      <c r="BZ337" s="199"/>
      <c r="CA337" s="199"/>
      <c r="CB337" s="199"/>
    </row>
    <row r="338" ht="15.75" customHeight="1">
      <c r="A338" s="199"/>
      <c r="B338" s="199"/>
      <c r="C338" s="199"/>
      <c r="D338" s="199"/>
      <c r="E338" s="199"/>
      <c r="F338" s="200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200"/>
      <c r="U338" s="201"/>
      <c r="V338" s="201"/>
      <c r="W338" s="201"/>
      <c r="X338" s="201"/>
      <c r="Y338" s="201"/>
      <c r="Z338" s="201"/>
      <c r="AA338" s="201"/>
      <c r="AB338" s="201"/>
      <c r="AC338" s="201"/>
      <c r="AD338" s="201"/>
      <c r="AE338" s="201"/>
      <c r="AF338" s="201"/>
      <c r="AG338" s="201"/>
      <c r="AH338" s="201"/>
      <c r="AI338" s="201"/>
      <c r="AJ338" s="201"/>
      <c r="AK338" s="201"/>
      <c r="AL338" s="201"/>
      <c r="AM338" s="201"/>
      <c r="AN338" s="201"/>
      <c r="AO338" s="201"/>
      <c r="AP338" s="201"/>
      <c r="AQ338" s="201"/>
      <c r="AR338" s="201"/>
      <c r="AS338" s="201"/>
      <c r="AT338" s="201"/>
      <c r="AU338" s="201"/>
      <c r="AV338" s="201"/>
      <c r="AW338" s="201"/>
      <c r="AX338" s="201"/>
      <c r="AY338" s="201"/>
      <c r="AZ338" s="201"/>
      <c r="BA338" s="202"/>
      <c r="BB338" s="199"/>
      <c r="BC338" s="199"/>
      <c r="BD338" s="199"/>
      <c r="BE338" s="199"/>
      <c r="BF338" s="199"/>
      <c r="BG338" s="199"/>
      <c r="BH338" s="199"/>
      <c r="BI338" s="199"/>
      <c r="BJ338" s="199"/>
      <c r="BK338" s="199"/>
      <c r="BL338" s="199"/>
      <c r="BM338" s="199"/>
      <c r="BN338" s="199"/>
      <c r="BO338" s="199"/>
      <c r="BP338" s="199"/>
      <c r="BQ338" s="199"/>
      <c r="BR338" s="199"/>
      <c r="BS338" s="199"/>
      <c r="BT338" s="199"/>
      <c r="BU338" s="199"/>
      <c r="BV338" s="199"/>
      <c r="BW338" s="199"/>
      <c r="BX338" s="199"/>
      <c r="BY338" s="199"/>
      <c r="BZ338" s="199"/>
      <c r="CA338" s="199"/>
      <c r="CB338" s="199"/>
    </row>
    <row r="339" ht="15.75" customHeight="1">
      <c r="A339" s="199"/>
      <c r="B339" s="199"/>
      <c r="C339" s="199"/>
      <c r="D339" s="199"/>
      <c r="E339" s="199"/>
      <c r="F339" s="200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200"/>
      <c r="U339" s="201"/>
      <c r="V339" s="201"/>
      <c r="W339" s="201"/>
      <c r="X339" s="201"/>
      <c r="Y339" s="201"/>
      <c r="Z339" s="201"/>
      <c r="AA339" s="201"/>
      <c r="AB339" s="201"/>
      <c r="AC339" s="201"/>
      <c r="AD339" s="201"/>
      <c r="AE339" s="201"/>
      <c r="AF339" s="201"/>
      <c r="AG339" s="201"/>
      <c r="AH339" s="201"/>
      <c r="AI339" s="201"/>
      <c r="AJ339" s="201"/>
      <c r="AK339" s="201"/>
      <c r="AL339" s="201"/>
      <c r="AM339" s="201"/>
      <c r="AN339" s="201"/>
      <c r="AO339" s="201"/>
      <c r="AP339" s="201"/>
      <c r="AQ339" s="201"/>
      <c r="AR339" s="201"/>
      <c r="AS339" s="201"/>
      <c r="AT339" s="201"/>
      <c r="AU339" s="201"/>
      <c r="AV339" s="201"/>
      <c r="AW339" s="201"/>
      <c r="AX339" s="201"/>
      <c r="AY339" s="201"/>
      <c r="AZ339" s="201"/>
      <c r="BA339" s="202"/>
      <c r="BB339" s="199"/>
      <c r="BC339" s="199"/>
      <c r="BD339" s="199"/>
      <c r="BE339" s="199"/>
      <c r="BF339" s="199"/>
      <c r="BG339" s="199"/>
      <c r="BH339" s="199"/>
      <c r="BI339" s="199"/>
      <c r="BJ339" s="199"/>
      <c r="BK339" s="199"/>
      <c r="BL339" s="199"/>
      <c r="BM339" s="199"/>
      <c r="BN339" s="199"/>
      <c r="BO339" s="199"/>
      <c r="BP339" s="199"/>
      <c r="BQ339" s="199"/>
      <c r="BR339" s="199"/>
      <c r="BS339" s="199"/>
      <c r="BT339" s="199"/>
      <c r="BU339" s="199"/>
      <c r="BV339" s="199"/>
      <c r="BW339" s="199"/>
      <c r="BX339" s="199"/>
      <c r="BY339" s="199"/>
      <c r="BZ339" s="199"/>
      <c r="CA339" s="199"/>
      <c r="CB339" s="199"/>
    </row>
    <row r="340" ht="15.75" customHeight="1">
      <c r="A340" s="199"/>
      <c r="B340" s="199"/>
      <c r="C340" s="199"/>
      <c r="D340" s="199"/>
      <c r="E340" s="199"/>
      <c r="F340" s="200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200"/>
      <c r="U340" s="201"/>
      <c r="V340" s="201"/>
      <c r="W340" s="201"/>
      <c r="X340" s="201"/>
      <c r="Y340" s="201"/>
      <c r="Z340" s="201"/>
      <c r="AA340" s="201"/>
      <c r="AB340" s="201"/>
      <c r="AC340" s="201"/>
      <c r="AD340" s="201"/>
      <c r="AE340" s="201"/>
      <c r="AF340" s="201"/>
      <c r="AG340" s="201"/>
      <c r="AH340" s="201"/>
      <c r="AI340" s="201"/>
      <c r="AJ340" s="201"/>
      <c r="AK340" s="201"/>
      <c r="AL340" s="201"/>
      <c r="AM340" s="201"/>
      <c r="AN340" s="201"/>
      <c r="AO340" s="201"/>
      <c r="AP340" s="201"/>
      <c r="AQ340" s="201"/>
      <c r="AR340" s="201"/>
      <c r="AS340" s="201"/>
      <c r="AT340" s="201"/>
      <c r="AU340" s="201"/>
      <c r="AV340" s="201"/>
      <c r="AW340" s="201"/>
      <c r="AX340" s="201"/>
      <c r="AY340" s="201"/>
      <c r="AZ340" s="201"/>
      <c r="BA340" s="202"/>
      <c r="BB340" s="199"/>
      <c r="BC340" s="199"/>
      <c r="BD340" s="199"/>
      <c r="BE340" s="199"/>
      <c r="BF340" s="199"/>
      <c r="BG340" s="199"/>
      <c r="BH340" s="199"/>
      <c r="BI340" s="199"/>
      <c r="BJ340" s="199"/>
      <c r="BK340" s="199"/>
      <c r="BL340" s="199"/>
      <c r="BM340" s="199"/>
      <c r="BN340" s="199"/>
      <c r="BO340" s="199"/>
      <c r="BP340" s="199"/>
      <c r="BQ340" s="199"/>
      <c r="BR340" s="199"/>
      <c r="BS340" s="199"/>
      <c r="BT340" s="199"/>
      <c r="BU340" s="199"/>
      <c r="BV340" s="199"/>
      <c r="BW340" s="199"/>
      <c r="BX340" s="199"/>
      <c r="BY340" s="199"/>
      <c r="BZ340" s="199"/>
      <c r="CA340" s="199"/>
      <c r="CB340" s="199"/>
    </row>
    <row r="341" ht="15.75" customHeight="1">
      <c r="A341" s="199"/>
      <c r="B341" s="199"/>
      <c r="C341" s="199"/>
      <c r="D341" s="199"/>
      <c r="E341" s="199"/>
      <c r="F341" s="200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200"/>
      <c r="U341" s="201"/>
      <c r="V341" s="201"/>
      <c r="W341" s="201"/>
      <c r="X341" s="201"/>
      <c r="Y341" s="201"/>
      <c r="Z341" s="201"/>
      <c r="AA341" s="201"/>
      <c r="AB341" s="201"/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1"/>
      <c r="BA341" s="202"/>
      <c r="BB341" s="199"/>
      <c r="BC341" s="199"/>
      <c r="BD341" s="199"/>
      <c r="BE341" s="199"/>
      <c r="BF341" s="199"/>
      <c r="BG341" s="199"/>
      <c r="BH341" s="199"/>
      <c r="BI341" s="199"/>
      <c r="BJ341" s="199"/>
      <c r="BK341" s="199"/>
      <c r="BL341" s="199"/>
      <c r="BM341" s="199"/>
      <c r="BN341" s="199"/>
      <c r="BO341" s="199"/>
      <c r="BP341" s="199"/>
      <c r="BQ341" s="199"/>
      <c r="BR341" s="199"/>
      <c r="BS341" s="199"/>
      <c r="BT341" s="199"/>
      <c r="BU341" s="199"/>
      <c r="BV341" s="199"/>
      <c r="BW341" s="199"/>
      <c r="BX341" s="199"/>
      <c r="BY341" s="199"/>
      <c r="BZ341" s="199"/>
      <c r="CA341" s="199"/>
      <c r="CB341" s="199"/>
    </row>
    <row r="342" ht="15.75" customHeight="1">
      <c r="A342" s="199"/>
      <c r="B342" s="199"/>
      <c r="C342" s="199"/>
      <c r="D342" s="199"/>
      <c r="E342" s="199"/>
      <c r="F342" s="200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200"/>
      <c r="U342" s="201"/>
      <c r="V342" s="201"/>
      <c r="W342" s="201"/>
      <c r="X342" s="201"/>
      <c r="Y342" s="201"/>
      <c r="Z342" s="201"/>
      <c r="AA342" s="201"/>
      <c r="AB342" s="201"/>
      <c r="AC342" s="201"/>
      <c r="AD342" s="20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201"/>
      <c r="AT342" s="201"/>
      <c r="AU342" s="201"/>
      <c r="AV342" s="201"/>
      <c r="AW342" s="201"/>
      <c r="AX342" s="201"/>
      <c r="AY342" s="201"/>
      <c r="AZ342" s="201"/>
      <c r="BA342" s="202"/>
      <c r="BB342" s="199"/>
      <c r="BC342" s="199"/>
      <c r="BD342" s="199"/>
      <c r="BE342" s="199"/>
      <c r="BF342" s="199"/>
      <c r="BG342" s="199"/>
      <c r="BH342" s="199"/>
      <c r="BI342" s="199"/>
      <c r="BJ342" s="199"/>
      <c r="BK342" s="199"/>
      <c r="BL342" s="199"/>
      <c r="BM342" s="199"/>
      <c r="BN342" s="199"/>
      <c r="BO342" s="199"/>
      <c r="BP342" s="199"/>
      <c r="BQ342" s="199"/>
      <c r="BR342" s="199"/>
      <c r="BS342" s="199"/>
      <c r="BT342" s="199"/>
      <c r="BU342" s="199"/>
      <c r="BV342" s="199"/>
      <c r="BW342" s="199"/>
      <c r="BX342" s="199"/>
      <c r="BY342" s="199"/>
      <c r="BZ342" s="199"/>
      <c r="CA342" s="199"/>
      <c r="CB342" s="199"/>
    </row>
    <row r="343" ht="15.75" customHeight="1">
      <c r="A343" s="199"/>
      <c r="B343" s="199"/>
      <c r="C343" s="199"/>
      <c r="D343" s="199"/>
      <c r="E343" s="199"/>
      <c r="F343" s="200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200"/>
      <c r="U343" s="201"/>
      <c r="V343" s="201"/>
      <c r="W343" s="201"/>
      <c r="X343" s="201"/>
      <c r="Y343" s="201"/>
      <c r="Z343" s="201"/>
      <c r="AA343" s="201"/>
      <c r="AB343" s="201"/>
      <c r="AC343" s="201"/>
      <c r="AD343" s="201"/>
      <c r="AE343" s="201"/>
      <c r="AF343" s="201"/>
      <c r="AG343" s="201"/>
      <c r="AH343" s="201"/>
      <c r="AI343" s="201"/>
      <c r="AJ343" s="201"/>
      <c r="AK343" s="201"/>
      <c r="AL343" s="201"/>
      <c r="AM343" s="201"/>
      <c r="AN343" s="201"/>
      <c r="AO343" s="201"/>
      <c r="AP343" s="201"/>
      <c r="AQ343" s="201"/>
      <c r="AR343" s="201"/>
      <c r="AS343" s="201"/>
      <c r="AT343" s="201"/>
      <c r="AU343" s="201"/>
      <c r="AV343" s="201"/>
      <c r="AW343" s="201"/>
      <c r="AX343" s="201"/>
      <c r="AY343" s="201"/>
      <c r="AZ343" s="201"/>
      <c r="BA343" s="202"/>
      <c r="BB343" s="199"/>
      <c r="BC343" s="199"/>
      <c r="BD343" s="199"/>
      <c r="BE343" s="199"/>
      <c r="BF343" s="199"/>
      <c r="BG343" s="199"/>
      <c r="BH343" s="199"/>
      <c r="BI343" s="199"/>
      <c r="BJ343" s="199"/>
      <c r="BK343" s="199"/>
      <c r="BL343" s="199"/>
      <c r="BM343" s="199"/>
      <c r="BN343" s="199"/>
      <c r="BO343" s="199"/>
      <c r="BP343" s="199"/>
      <c r="BQ343" s="199"/>
      <c r="BR343" s="199"/>
      <c r="BS343" s="199"/>
      <c r="BT343" s="199"/>
      <c r="BU343" s="199"/>
      <c r="BV343" s="199"/>
      <c r="BW343" s="199"/>
      <c r="BX343" s="199"/>
      <c r="BY343" s="199"/>
      <c r="BZ343" s="199"/>
      <c r="CA343" s="199"/>
      <c r="CB343" s="199"/>
    </row>
    <row r="344" ht="15.75" customHeight="1">
      <c r="A344" s="199"/>
      <c r="B344" s="199"/>
      <c r="C344" s="199"/>
      <c r="D344" s="199"/>
      <c r="E344" s="199"/>
      <c r="F344" s="200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200"/>
      <c r="U344" s="201"/>
      <c r="V344" s="201"/>
      <c r="W344" s="201"/>
      <c r="X344" s="201"/>
      <c r="Y344" s="201"/>
      <c r="Z344" s="201"/>
      <c r="AA344" s="201"/>
      <c r="AB344" s="201"/>
      <c r="AC344" s="201"/>
      <c r="AD344" s="201"/>
      <c r="AE344" s="201"/>
      <c r="AF344" s="201"/>
      <c r="AG344" s="201"/>
      <c r="AH344" s="201"/>
      <c r="AI344" s="201"/>
      <c r="AJ344" s="201"/>
      <c r="AK344" s="201"/>
      <c r="AL344" s="201"/>
      <c r="AM344" s="201"/>
      <c r="AN344" s="201"/>
      <c r="AO344" s="201"/>
      <c r="AP344" s="201"/>
      <c r="AQ344" s="201"/>
      <c r="AR344" s="201"/>
      <c r="AS344" s="201"/>
      <c r="AT344" s="201"/>
      <c r="AU344" s="201"/>
      <c r="AV344" s="201"/>
      <c r="AW344" s="201"/>
      <c r="AX344" s="201"/>
      <c r="AY344" s="201"/>
      <c r="AZ344" s="201"/>
      <c r="BA344" s="202"/>
      <c r="BB344" s="199"/>
      <c r="BC344" s="199"/>
      <c r="BD344" s="199"/>
      <c r="BE344" s="199"/>
      <c r="BF344" s="199"/>
      <c r="BG344" s="199"/>
      <c r="BH344" s="199"/>
      <c r="BI344" s="199"/>
      <c r="BJ344" s="199"/>
      <c r="BK344" s="199"/>
      <c r="BL344" s="199"/>
      <c r="BM344" s="199"/>
      <c r="BN344" s="199"/>
      <c r="BO344" s="199"/>
      <c r="BP344" s="199"/>
      <c r="BQ344" s="199"/>
      <c r="BR344" s="199"/>
      <c r="BS344" s="199"/>
      <c r="BT344" s="199"/>
      <c r="BU344" s="199"/>
      <c r="BV344" s="199"/>
      <c r="BW344" s="199"/>
      <c r="BX344" s="199"/>
      <c r="BY344" s="199"/>
      <c r="BZ344" s="199"/>
      <c r="CA344" s="199"/>
      <c r="CB344" s="199"/>
    </row>
    <row r="345" ht="15.75" customHeight="1">
      <c r="A345" s="199"/>
      <c r="B345" s="199"/>
      <c r="C345" s="199"/>
      <c r="D345" s="199"/>
      <c r="E345" s="199"/>
      <c r="F345" s="200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200"/>
      <c r="U345" s="201"/>
      <c r="V345" s="201"/>
      <c r="W345" s="201"/>
      <c r="X345" s="201"/>
      <c r="Y345" s="201"/>
      <c r="Z345" s="201"/>
      <c r="AA345" s="201"/>
      <c r="AB345" s="201"/>
      <c r="AC345" s="201"/>
      <c r="AD345" s="201"/>
      <c r="AE345" s="201"/>
      <c r="AF345" s="201"/>
      <c r="AG345" s="201"/>
      <c r="AH345" s="201"/>
      <c r="AI345" s="201"/>
      <c r="AJ345" s="201"/>
      <c r="AK345" s="201"/>
      <c r="AL345" s="201"/>
      <c r="AM345" s="201"/>
      <c r="AN345" s="201"/>
      <c r="AO345" s="201"/>
      <c r="AP345" s="201"/>
      <c r="AQ345" s="201"/>
      <c r="AR345" s="201"/>
      <c r="AS345" s="201"/>
      <c r="AT345" s="201"/>
      <c r="AU345" s="201"/>
      <c r="AV345" s="201"/>
      <c r="AW345" s="201"/>
      <c r="AX345" s="201"/>
      <c r="AY345" s="201"/>
      <c r="AZ345" s="201"/>
      <c r="BA345" s="202"/>
      <c r="BB345" s="199"/>
      <c r="BC345" s="199"/>
      <c r="BD345" s="199"/>
      <c r="BE345" s="199"/>
      <c r="BF345" s="199"/>
      <c r="BG345" s="199"/>
      <c r="BH345" s="199"/>
      <c r="BI345" s="199"/>
      <c r="BJ345" s="199"/>
      <c r="BK345" s="199"/>
      <c r="BL345" s="199"/>
      <c r="BM345" s="199"/>
      <c r="BN345" s="199"/>
      <c r="BO345" s="199"/>
      <c r="BP345" s="199"/>
      <c r="BQ345" s="199"/>
      <c r="BR345" s="199"/>
      <c r="BS345" s="199"/>
      <c r="BT345" s="199"/>
      <c r="BU345" s="199"/>
      <c r="BV345" s="199"/>
      <c r="BW345" s="199"/>
      <c r="BX345" s="199"/>
      <c r="BY345" s="199"/>
      <c r="BZ345" s="199"/>
      <c r="CA345" s="199"/>
      <c r="CB345" s="199"/>
    </row>
    <row r="346" ht="15.75" customHeight="1">
      <c r="A346" s="199"/>
      <c r="B346" s="199"/>
      <c r="C346" s="199"/>
      <c r="D346" s="199"/>
      <c r="E346" s="199"/>
      <c r="F346" s="200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200"/>
      <c r="U346" s="201"/>
      <c r="V346" s="201"/>
      <c r="W346" s="201"/>
      <c r="X346" s="201"/>
      <c r="Y346" s="201"/>
      <c r="Z346" s="201"/>
      <c r="AA346" s="201"/>
      <c r="AB346" s="201"/>
      <c r="AC346" s="201"/>
      <c r="AD346" s="201"/>
      <c r="AE346" s="201"/>
      <c r="AF346" s="201"/>
      <c r="AG346" s="201"/>
      <c r="AH346" s="201"/>
      <c r="AI346" s="201"/>
      <c r="AJ346" s="201"/>
      <c r="AK346" s="201"/>
      <c r="AL346" s="201"/>
      <c r="AM346" s="201"/>
      <c r="AN346" s="201"/>
      <c r="AO346" s="201"/>
      <c r="AP346" s="201"/>
      <c r="AQ346" s="201"/>
      <c r="AR346" s="201"/>
      <c r="AS346" s="201"/>
      <c r="AT346" s="201"/>
      <c r="AU346" s="201"/>
      <c r="AV346" s="201"/>
      <c r="AW346" s="201"/>
      <c r="AX346" s="201"/>
      <c r="AY346" s="201"/>
      <c r="AZ346" s="201"/>
      <c r="BA346" s="202"/>
      <c r="BB346" s="199"/>
      <c r="BC346" s="199"/>
      <c r="BD346" s="199"/>
      <c r="BE346" s="199"/>
      <c r="BF346" s="199"/>
      <c r="BG346" s="199"/>
      <c r="BH346" s="199"/>
      <c r="BI346" s="199"/>
      <c r="BJ346" s="199"/>
      <c r="BK346" s="199"/>
      <c r="BL346" s="199"/>
      <c r="BM346" s="199"/>
      <c r="BN346" s="199"/>
      <c r="BO346" s="199"/>
      <c r="BP346" s="199"/>
      <c r="BQ346" s="199"/>
      <c r="BR346" s="199"/>
      <c r="BS346" s="199"/>
      <c r="BT346" s="199"/>
      <c r="BU346" s="199"/>
      <c r="BV346" s="199"/>
      <c r="BW346" s="199"/>
      <c r="BX346" s="199"/>
      <c r="BY346" s="199"/>
      <c r="BZ346" s="199"/>
      <c r="CA346" s="199"/>
      <c r="CB346" s="199"/>
    </row>
    <row r="347" ht="15.75" customHeight="1">
      <c r="A347" s="199"/>
      <c r="B347" s="199"/>
      <c r="C347" s="199"/>
      <c r="D347" s="199"/>
      <c r="E347" s="199"/>
      <c r="F347" s="200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200"/>
      <c r="U347" s="201"/>
      <c r="V347" s="201"/>
      <c r="W347" s="201"/>
      <c r="X347" s="201"/>
      <c r="Y347" s="201"/>
      <c r="Z347" s="201"/>
      <c r="AA347" s="201"/>
      <c r="AB347" s="201"/>
      <c r="AC347" s="201"/>
      <c r="AD347" s="201"/>
      <c r="AE347" s="201"/>
      <c r="AF347" s="201"/>
      <c r="AG347" s="201"/>
      <c r="AH347" s="201"/>
      <c r="AI347" s="201"/>
      <c r="AJ347" s="201"/>
      <c r="AK347" s="201"/>
      <c r="AL347" s="201"/>
      <c r="AM347" s="201"/>
      <c r="AN347" s="201"/>
      <c r="AO347" s="201"/>
      <c r="AP347" s="201"/>
      <c r="AQ347" s="201"/>
      <c r="AR347" s="201"/>
      <c r="AS347" s="201"/>
      <c r="AT347" s="201"/>
      <c r="AU347" s="201"/>
      <c r="AV347" s="201"/>
      <c r="AW347" s="201"/>
      <c r="AX347" s="201"/>
      <c r="AY347" s="201"/>
      <c r="AZ347" s="201"/>
      <c r="BA347" s="202"/>
      <c r="BB347" s="199"/>
      <c r="BC347" s="199"/>
      <c r="BD347" s="199"/>
      <c r="BE347" s="199"/>
      <c r="BF347" s="199"/>
      <c r="BG347" s="199"/>
      <c r="BH347" s="199"/>
      <c r="BI347" s="199"/>
      <c r="BJ347" s="199"/>
      <c r="BK347" s="199"/>
      <c r="BL347" s="199"/>
      <c r="BM347" s="199"/>
      <c r="BN347" s="199"/>
      <c r="BO347" s="199"/>
      <c r="BP347" s="199"/>
      <c r="BQ347" s="199"/>
      <c r="BR347" s="199"/>
      <c r="BS347" s="199"/>
      <c r="BT347" s="199"/>
      <c r="BU347" s="199"/>
      <c r="BV347" s="199"/>
      <c r="BW347" s="199"/>
      <c r="BX347" s="199"/>
      <c r="BY347" s="199"/>
      <c r="BZ347" s="199"/>
      <c r="CA347" s="199"/>
      <c r="CB347" s="199"/>
    </row>
    <row r="348" ht="15.75" customHeight="1">
      <c r="A348" s="199"/>
      <c r="B348" s="199"/>
      <c r="C348" s="199"/>
      <c r="D348" s="199"/>
      <c r="E348" s="199"/>
      <c r="F348" s="200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200"/>
      <c r="U348" s="201"/>
      <c r="V348" s="201"/>
      <c r="W348" s="201"/>
      <c r="X348" s="201"/>
      <c r="Y348" s="201"/>
      <c r="Z348" s="201"/>
      <c r="AA348" s="201"/>
      <c r="AB348" s="201"/>
      <c r="AC348" s="201"/>
      <c r="AD348" s="201"/>
      <c r="AE348" s="201"/>
      <c r="AF348" s="201"/>
      <c r="AG348" s="201"/>
      <c r="AH348" s="201"/>
      <c r="AI348" s="201"/>
      <c r="AJ348" s="201"/>
      <c r="AK348" s="201"/>
      <c r="AL348" s="201"/>
      <c r="AM348" s="201"/>
      <c r="AN348" s="201"/>
      <c r="AO348" s="201"/>
      <c r="AP348" s="201"/>
      <c r="AQ348" s="201"/>
      <c r="AR348" s="201"/>
      <c r="AS348" s="201"/>
      <c r="AT348" s="201"/>
      <c r="AU348" s="201"/>
      <c r="AV348" s="201"/>
      <c r="AW348" s="201"/>
      <c r="AX348" s="201"/>
      <c r="AY348" s="201"/>
      <c r="AZ348" s="201"/>
      <c r="BA348" s="202"/>
      <c r="BB348" s="199"/>
      <c r="BC348" s="199"/>
      <c r="BD348" s="199"/>
      <c r="BE348" s="199"/>
      <c r="BF348" s="199"/>
      <c r="BG348" s="199"/>
      <c r="BH348" s="199"/>
      <c r="BI348" s="199"/>
      <c r="BJ348" s="199"/>
      <c r="BK348" s="199"/>
      <c r="BL348" s="199"/>
      <c r="BM348" s="199"/>
      <c r="BN348" s="199"/>
      <c r="BO348" s="199"/>
      <c r="BP348" s="199"/>
      <c r="BQ348" s="199"/>
      <c r="BR348" s="199"/>
      <c r="BS348" s="199"/>
      <c r="BT348" s="199"/>
      <c r="BU348" s="199"/>
      <c r="BV348" s="199"/>
      <c r="BW348" s="199"/>
      <c r="BX348" s="199"/>
      <c r="BY348" s="199"/>
      <c r="BZ348" s="199"/>
      <c r="CA348" s="199"/>
      <c r="CB348" s="199"/>
    </row>
    <row r="349" ht="15.75" customHeight="1">
      <c r="A349" s="199"/>
      <c r="B349" s="199"/>
      <c r="C349" s="199"/>
      <c r="D349" s="199"/>
      <c r="E349" s="199"/>
      <c r="F349" s="200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200"/>
      <c r="U349" s="201"/>
      <c r="V349" s="201"/>
      <c r="W349" s="201"/>
      <c r="X349" s="201"/>
      <c r="Y349" s="201"/>
      <c r="Z349" s="201"/>
      <c r="AA349" s="201"/>
      <c r="AB349" s="201"/>
      <c r="AC349" s="201"/>
      <c r="AD349" s="201"/>
      <c r="AE349" s="201"/>
      <c r="AF349" s="201"/>
      <c r="AG349" s="201"/>
      <c r="AH349" s="201"/>
      <c r="AI349" s="201"/>
      <c r="AJ349" s="201"/>
      <c r="AK349" s="201"/>
      <c r="AL349" s="201"/>
      <c r="AM349" s="201"/>
      <c r="AN349" s="201"/>
      <c r="AO349" s="201"/>
      <c r="AP349" s="201"/>
      <c r="AQ349" s="201"/>
      <c r="AR349" s="201"/>
      <c r="AS349" s="201"/>
      <c r="AT349" s="201"/>
      <c r="AU349" s="201"/>
      <c r="AV349" s="201"/>
      <c r="AW349" s="201"/>
      <c r="AX349" s="201"/>
      <c r="AY349" s="201"/>
      <c r="AZ349" s="201"/>
      <c r="BA349" s="202"/>
      <c r="BB349" s="199"/>
      <c r="BC349" s="199"/>
      <c r="BD349" s="199"/>
      <c r="BE349" s="199"/>
      <c r="BF349" s="199"/>
      <c r="BG349" s="199"/>
      <c r="BH349" s="199"/>
      <c r="BI349" s="199"/>
      <c r="BJ349" s="199"/>
      <c r="BK349" s="199"/>
      <c r="BL349" s="199"/>
      <c r="BM349" s="199"/>
      <c r="BN349" s="199"/>
      <c r="BO349" s="199"/>
      <c r="BP349" s="199"/>
      <c r="BQ349" s="199"/>
      <c r="BR349" s="199"/>
      <c r="BS349" s="199"/>
      <c r="BT349" s="199"/>
      <c r="BU349" s="199"/>
      <c r="BV349" s="199"/>
      <c r="BW349" s="199"/>
      <c r="BX349" s="199"/>
      <c r="BY349" s="199"/>
      <c r="BZ349" s="199"/>
      <c r="CA349" s="199"/>
      <c r="CB349" s="199"/>
    </row>
    <row r="350" ht="15.75" customHeight="1">
      <c r="A350" s="199"/>
      <c r="B350" s="199"/>
      <c r="C350" s="199"/>
      <c r="D350" s="199"/>
      <c r="E350" s="199"/>
      <c r="F350" s="200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200"/>
      <c r="U350" s="201"/>
      <c r="V350" s="201"/>
      <c r="W350" s="201"/>
      <c r="X350" s="201"/>
      <c r="Y350" s="201"/>
      <c r="Z350" s="201"/>
      <c r="AA350" s="201"/>
      <c r="AB350" s="201"/>
      <c r="AC350" s="201"/>
      <c r="AD350" s="201"/>
      <c r="AE350" s="201"/>
      <c r="AF350" s="201"/>
      <c r="AG350" s="201"/>
      <c r="AH350" s="201"/>
      <c r="AI350" s="201"/>
      <c r="AJ350" s="201"/>
      <c r="AK350" s="201"/>
      <c r="AL350" s="201"/>
      <c r="AM350" s="201"/>
      <c r="AN350" s="201"/>
      <c r="AO350" s="201"/>
      <c r="AP350" s="201"/>
      <c r="AQ350" s="201"/>
      <c r="AR350" s="201"/>
      <c r="AS350" s="201"/>
      <c r="AT350" s="201"/>
      <c r="AU350" s="201"/>
      <c r="AV350" s="201"/>
      <c r="AW350" s="201"/>
      <c r="AX350" s="201"/>
      <c r="AY350" s="201"/>
      <c r="AZ350" s="201"/>
      <c r="BA350" s="202"/>
      <c r="BB350" s="199"/>
      <c r="BC350" s="199"/>
      <c r="BD350" s="199"/>
      <c r="BE350" s="199"/>
      <c r="BF350" s="199"/>
      <c r="BG350" s="199"/>
      <c r="BH350" s="199"/>
      <c r="BI350" s="199"/>
      <c r="BJ350" s="199"/>
      <c r="BK350" s="199"/>
      <c r="BL350" s="199"/>
      <c r="BM350" s="199"/>
      <c r="BN350" s="199"/>
      <c r="BO350" s="199"/>
      <c r="BP350" s="199"/>
      <c r="BQ350" s="199"/>
      <c r="BR350" s="199"/>
      <c r="BS350" s="199"/>
      <c r="BT350" s="199"/>
      <c r="BU350" s="199"/>
      <c r="BV350" s="199"/>
      <c r="BW350" s="199"/>
      <c r="BX350" s="199"/>
      <c r="BY350" s="199"/>
      <c r="BZ350" s="199"/>
      <c r="CA350" s="199"/>
      <c r="CB350" s="199"/>
    </row>
    <row r="351" ht="15.75" customHeight="1">
      <c r="A351" s="199"/>
      <c r="B351" s="199"/>
      <c r="C351" s="199"/>
      <c r="D351" s="199"/>
      <c r="E351" s="199"/>
      <c r="F351" s="200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200"/>
      <c r="U351" s="201"/>
      <c r="V351" s="201"/>
      <c r="W351" s="201"/>
      <c r="X351" s="201"/>
      <c r="Y351" s="201"/>
      <c r="Z351" s="201"/>
      <c r="AA351" s="201"/>
      <c r="AB351" s="201"/>
      <c r="AC351" s="201"/>
      <c r="AD351" s="201"/>
      <c r="AE351" s="201"/>
      <c r="AF351" s="201"/>
      <c r="AG351" s="201"/>
      <c r="AH351" s="201"/>
      <c r="AI351" s="201"/>
      <c r="AJ351" s="201"/>
      <c r="AK351" s="201"/>
      <c r="AL351" s="201"/>
      <c r="AM351" s="201"/>
      <c r="AN351" s="201"/>
      <c r="AO351" s="201"/>
      <c r="AP351" s="201"/>
      <c r="AQ351" s="201"/>
      <c r="AR351" s="201"/>
      <c r="AS351" s="201"/>
      <c r="AT351" s="201"/>
      <c r="AU351" s="201"/>
      <c r="AV351" s="201"/>
      <c r="AW351" s="201"/>
      <c r="AX351" s="201"/>
      <c r="AY351" s="201"/>
      <c r="AZ351" s="201"/>
      <c r="BA351" s="202"/>
      <c r="BB351" s="199"/>
      <c r="BC351" s="199"/>
      <c r="BD351" s="199"/>
      <c r="BE351" s="199"/>
      <c r="BF351" s="199"/>
      <c r="BG351" s="199"/>
      <c r="BH351" s="199"/>
      <c r="BI351" s="199"/>
      <c r="BJ351" s="199"/>
      <c r="BK351" s="199"/>
      <c r="BL351" s="199"/>
      <c r="BM351" s="199"/>
      <c r="BN351" s="199"/>
      <c r="BO351" s="199"/>
      <c r="BP351" s="199"/>
      <c r="BQ351" s="199"/>
      <c r="BR351" s="199"/>
      <c r="BS351" s="199"/>
      <c r="BT351" s="199"/>
      <c r="BU351" s="199"/>
      <c r="BV351" s="199"/>
      <c r="BW351" s="199"/>
      <c r="BX351" s="199"/>
      <c r="BY351" s="199"/>
      <c r="BZ351" s="199"/>
      <c r="CA351" s="199"/>
      <c r="CB351" s="199"/>
    </row>
    <row r="352" ht="15.75" customHeight="1">
      <c r="A352" s="199"/>
      <c r="B352" s="199"/>
      <c r="C352" s="199"/>
      <c r="D352" s="199"/>
      <c r="E352" s="199"/>
      <c r="F352" s="200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200"/>
      <c r="U352" s="201"/>
      <c r="V352" s="201"/>
      <c r="W352" s="201"/>
      <c r="X352" s="201"/>
      <c r="Y352" s="201"/>
      <c r="Z352" s="201"/>
      <c r="AA352" s="201"/>
      <c r="AB352" s="201"/>
      <c r="AC352" s="201"/>
      <c r="AD352" s="201"/>
      <c r="AE352" s="201"/>
      <c r="AF352" s="201"/>
      <c r="AG352" s="201"/>
      <c r="AH352" s="201"/>
      <c r="AI352" s="201"/>
      <c r="AJ352" s="201"/>
      <c r="AK352" s="201"/>
      <c r="AL352" s="201"/>
      <c r="AM352" s="201"/>
      <c r="AN352" s="201"/>
      <c r="AO352" s="201"/>
      <c r="AP352" s="201"/>
      <c r="AQ352" s="201"/>
      <c r="AR352" s="201"/>
      <c r="AS352" s="201"/>
      <c r="AT352" s="201"/>
      <c r="AU352" s="201"/>
      <c r="AV352" s="201"/>
      <c r="AW352" s="201"/>
      <c r="AX352" s="201"/>
      <c r="AY352" s="201"/>
      <c r="AZ352" s="201"/>
      <c r="BA352" s="202"/>
      <c r="BB352" s="199"/>
      <c r="BC352" s="199"/>
      <c r="BD352" s="199"/>
      <c r="BE352" s="199"/>
      <c r="BF352" s="199"/>
      <c r="BG352" s="199"/>
      <c r="BH352" s="199"/>
      <c r="BI352" s="199"/>
      <c r="BJ352" s="199"/>
      <c r="BK352" s="199"/>
      <c r="BL352" s="199"/>
      <c r="BM352" s="199"/>
      <c r="BN352" s="199"/>
      <c r="BO352" s="199"/>
      <c r="BP352" s="199"/>
      <c r="BQ352" s="199"/>
      <c r="BR352" s="199"/>
      <c r="BS352" s="199"/>
      <c r="BT352" s="199"/>
      <c r="BU352" s="199"/>
      <c r="BV352" s="199"/>
      <c r="BW352" s="199"/>
      <c r="BX352" s="199"/>
      <c r="BY352" s="199"/>
      <c r="BZ352" s="199"/>
      <c r="CA352" s="199"/>
      <c r="CB352" s="199"/>
    </row>
    <row r="353" ht="15.75" customHeight="1">
      <c r="A353" s="199"/>
      <c r="B353" s="199"/>
      <c r="C353" s="199"/>
      <c r="D353" s="199"/>
      <c r="E353" s="199"/>
      <c r="F353" s="200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200"/>
      <c r="U353" s="201"/>
      <c r="V353" s="201"/>
      <c r="W353" s="201"/>
      <c r="X353" s="201"/>
      <c r="Y353" s="201"/>
      <c r="Z353" s="201"/>
      <c r="AA353" s="201"/>
      <c r="AB353" s="201"/>
      <c r="AC353" s="201"/>
      <c r="AD353" s="201"/>
      <c r="AE353" s="201"/>
      <c r="AF353" s="201"/>
      <c r="AG353" s="201"/>
      <c r="AH353" s="201"/>
      <c r="AI353" s="201"/>
      <c r="AJ353" s="201"/>
      <c r="AK353" s="201"/>
      <c r="AL353" s="201"/>
      <c r="AM353" s="201"/>
      <c r="AN353" s="201"/>
      <c r="AO353" s="201"/>
      <c r="AP353" s="201"/>
      <c r="AQ353" s="201"/>
      <c r="AR353" s="201"/>
      <c r="AS353" s="201"/>
      <c r="AT353" s="201"/>
      <c r="AU353" s="201"/>
      <c r="AV353" s="201"/>
      <c r="AW353" s="201"/>
      <c r="AX353" s="201"/>
      <c r="AY353" s="201"/>
      <c r="AZ353" s="201"/>
      <c r="BA353" s="202"/>
      <c r="BB353" s="199"/>
      <c r="BC353" s="199"/>
      <c r="BD353" s="199"/>
      <c r="BE353" s="199"/>
      <c r="BF353" s="199"/>
      <c r="BG353" s="199"/>
      <c r="BH353" s="199"/>
      <c r="BI353" s="199"/>
      <c r="BJ353" s="199"/>
      <c r="BK353" s="199"/>
      <c r="BL353" s="199"/>
      <c r="BM353" s="199"/>
      <c r="BN353" s="199"/>
      <c r="BO353" s="199"/>
      <c r="BP353" s="199"/>
      <c r="BQ353" s="199"/>
      <c r="BR353" s="199"/>
      <c r="BS353" s="199"/>
      <c r="BT353" s="199"/>
      <c r="BU353" s="199"/>
      <c r="BV353" s="199"/>
      <c r="BW353" s="199"/>
      <c r="BX353" s="199"/>
      <c r="BY353" s="199"/>
      <c r="BZ353" s="199"/>
      <c r="CA353" s="199"/>
      <c r="CB353" s="199"/>
    </row>
    <row r="354" ht="15.75" customHeight="1">
      <c r="A354" s="199"/>
      <c r="B354" s="199"/>
      <c r="C354" s="199"/>
      <c r="D354" s="199"/>
      <c r="E354" s="199"/>
      <c r="F354" s="200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200"/>
      <c r="U354" s="201"/>
      <c r="V354" s="201"/>
      <c r="W354" s="201"/>
      <c r="X354" s="201"/>
      <c r="Y354" s="201"/>
      <c r="Z354" s="201"/>
      <c r="AA354" s="201"/>
      <c r="AB354" s="201"/>
      <c r="AC354" s="201"/>
      <c r="AD354" s="201"/>
      <c r="AE354" s="201"/>
      <c r="AF354" s="201"/>
      <c r="AG354" s="201"/>
      <c r="AH354" s="201"/>
      <c r="AI354" s="201"/>
      <c r="AJ354" s="201"/>
      <c r="AK354" s="201"/>
      <c r="AL354" s="201"/>
      <c r="AM354" s="201"/>
      <c r="AN354" s="201"/>
      <c r="AO354" s="201"/>
      <c r="AP354" s="201"/>
      <c r="AQ354" s="201"/>
      <c r="AR354" s="201"/>
      <c r="AS354" s="201"/>
      <c r="AT354" s="201"/>
      <c r="AU354" s="201"/>
      <c r="AV354" s="201"/>
      <c r="AW354" s="201"/>
      <c r="AX354" s="201"/>
      <c r="AY354" s="201"/>
      <c r="AZ354" s="201"/>
      <c r="BA354" s="202"/>
      <c r="BB354" s="199"/>
      <c r="BC354" s="199"/>
      <c r="BD354" s="199"/>
      <c r="BE354" s="199"/>
      <c r="BF354" s="199"/>
      <c r="BG354" s="199"/>
      <c r="BH354" s="199"/>
      <c r="BI354" s="199"/>
      <c r="BJ354" s="199"/>
      <c r="BK354" s="199"/>
      <c r="BL354" s="199"/>
      <c r="BM354" s="199"/>
      <c r="BN354" s="199"/>
      <c r="BO354" s="199"/>
      <c r="BP354" s="199"/>
      <c r="BQ354" s="199"/>
      <c r="BR354" s="199"/>
      <c r="BS354" s="199"/>
      <c r="BT354" s="199"/>
      <c r="BU354" s="199"/>
      <c r="BV354" s="199"/>
      <c r="BW354" s="199"/>
      <c r="BX354" s="199"/>
      <c r="BY354" s="199"/>
      <c r="BZ354" s="199"/>
      <c r="CA354" s="199"/>
      <c r="CB354" s="199"/>
    </row>
    <row r="355" ht="15.75" customHeight="1">
      <c r="A355" s="199"/>
      <c r="B355" s="199"/>
      <c r="C355" s="199"/>
      <c r="D355" s="199"/>
      <c r="E355" s="199"/>
      <c r="F355" s="200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200"/>
      <c r="U355" s="201"/>
      <c r="V355" s="201"/>
      <c r="W355" s="201"/>
      <c r="X355" s="201"/>
      <c r="Y355" s="201"/>
      <c r="Z355" s="201"/>
      <c r="AA355" s="201"/>
      <c r="AB355" s="201"/>
      <c r="AC355" s="201"/>
      <c r="AD355" s="201"/>
      <c r="AE355" s="201"/>
      <c r="AF355" s="201"/>
      <c r="AG355" s="201"/>
      <c r="AH355" s="201"/>
      <c r="AI355" s="201"/>
      <c r="AJ355" s="201"/>
      <c r="AK355" s="201"/>
      <c r="AL355" s="201"/>
      <c r="AM355" s="201"/>
      <c r="AN355" s="201"/>
      <c r="AO355" s="201"/>
      <c r="AP355" s="201"/>
      <c r="AQ355" s="201"/>
      <c r="AR355" s="201"/>
      <c r="AS355" s="201"/>
      <c r="AT355" s="201"/>
      <c r="AU355" s="201"/>
      <c r="AV355" s="201"/>
      <c r="AW355" s="201"/>
      <c r="AX355" s="201"/>
      <c r="AY355" s="201"/>
      <c r="AZ355" s="201"/>
      <c r="BA355" s="202"/>
      <c r="BB355" s="199"/>
      <c r="BC355" s="199"/>
      <c r="BD355" s="199"/>
      <c r="BE355" s="199"/>
      <c r="BF355" s="199"/>
      <c r="BG355" s="199"/>
      <c r="BH355" s="199"/>
      <c r="BI355" s="199"/>
      <c r="BJ355" s="199"/>
      <c r="BK355" s="199"/>
      <c r="BL355" s="199"/>
      <c r="BM355" s="199"/>
      <c r="BN355" s="199"/>
      <c r="BO355" s="199"/>
      <c r="BP355" s="199"/>
      <c r="BQ355" s="199"/>
      <c r="BR355" s="199"/>
      <c r="BS355" s="199"/>
      <c r="BT355" s="199"/>
      <c r="BU355" s="199"/>
      <c r="BV355" s="199"/>
      <c r="BW355" s="199"/>
      <c r="BX355" s="199"/>
      <c r="BY355" s="199"/>
      <c r="BZ355" s="199"/>
      <c r="CA355" s="199"/>
      <c r="CB355" s="199"/>
    </row>
    <row r="356" ht="15.75" customHeight="1">
      <c r="A356" s="199"/>
      <c r="B356" s="199"/>
      <c r="C356" s="199"/>
      <c r="D356" s="199"/>
      <c r="E356" s="199"/>
      <c r="F356" s="200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200"/>
      <c r="U356" s="201"/>
      <c r="V356" s="201"/>
      <c r="W356" s="201"/>
      <c r="X356" s="201"/>
      <c r="Y356" s="201"/>
      <c r="Z356" s="201"/>
      <c r="AA356" s="201"/>
      <c r="AB356" s="201"/>
      <c r="AC356" s="201"/>
      <c r="AD356" s="201"/>
      <c r="AE356" s="201"/>
      <c r="AF356" s="201"/>
      <c r="AG356" s="201"/>
      <c r="AH356" s="201"/>
      <c r="AI356" s="201"/>
      <c r="AJ356" s="201"/>
      <c r="AK356" s="201"/>
      <c r="AL356" s="201"/>
      <c r="AM356" s="201"/>
      <c r="AN356" s="201"/>
      <c r="AO356" s="201"/>
      <c r="AP356" s="201"/>
      <c r="AQ356" s="201"/>
      <c r="AR356" s="201"/>
      <c r="AS356" s="201"/>
      <c r="AT356" s="201"/>
      <c r="AU356" s="201"/>
      <c r="AV356" s="201"/>
      <c r="AW356" s="201"/>
      <c r="AX356" s="201"/>
      <c r="AY356" s="201"/>
      <c r="AZ356" s="201"/>
      <c r="BA356" s="202"/>
      <c r="BB356" s="199"/>
      <c r="BC356" s="199"/>
      <c r="BD356" s="199"/>
      <c r="BE356" s="199"/>
      <c r="BF356" s="199"/>
      <c r="BG356" s="199"/>
      <c r="BH356" s="199"/>
      <c r="BI356" s="199"/>
      <c r="BJ356" s="199"/>
      <c r="BK356" s="199"/>
      <c r="BL356" s="199"/>
      <c r="BM356" s="199"/>
      <c r="BN356" s="199"/>
      <c r="BO356" s="199"/>
      <c r="BP356" s="199"/>
      <c r="BQ356" s="199"/>
      <c r="BR356" s="199"/>
      <c r="BS356" s="199"/>
      <c r="BT356" s="199"/>
      <c r="BU356" s="199"/>
      <c r="BV356" s="199"/>
      <c r="BW356" s="199"/>
      <c r="BX356" s="199"/>
      <c r="BY356" s="199"/>
      <c r="BZ356" s="199"/>
      <c r="CA356" s="199"/>
      <c r="CB356" s="199"/>
    </row>
    <row r="357" ht="15.75" customHeight="1">
      <c r="A357" s="199"/>
      <c r="B357" s="199"/>
      <c r="C357" s="199"/>
      <c r="D357" s="199"/>
      <c r="E357" s="199"/>
      <c r="F357" s="200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200"/>
      <c r="U357" s="201"/>
      <c r="V357" s="201"/>
      <c r="W357" s="201"/>
      <c r="X357" s="201"/>
      <c r="Y357" s="201"/>
      <c r="Z357" s="201"/>
      <c r="AA357" s="201"/>
      <c r="AB357" s="201"/>
      <c r="AC357" s="201"/>
      <c r="AD357" s="201"/>
      <c r="AE357" s="201"/>
      <c r="AF357" s="201"/>
      <c r="AG357" s="201"/>
      <c r="AH357" s="201"/>
      <c r="AI357" s="201"/>
      <c r="AJ357" s="201"/>
      <c r="AK357" s="201"/>
      <c r="AL357" s="201"/>
      <c r="AM357" s="201"/>
      <c r="AN357" s="201"/>
      <c r="AO357" s="201"/>
      <c r="AP357" s="201"/>
      <c r="AQ357" s="201"/>
      <c r="AR357" s="201"/>
      <c r="AS357" s="201"/>
      <c r="AT357" s="201"/>
      <c r="AU357" s="201"/>
      <c r="AV357" s="201"/>
      <c r="AW357" s="201"/>
      <c r="AX357" s="201"/>
      <c r="AY357" s="201"/>
      <c r="AZ357" s="201"/>
      <c r="BA357" s="202"/>
      <c r="BB357" s="199"/>
      <c r="BC357" s="199"/>
      <c r="BD357" s="199"/>
      <c r="BE357" s="199"/>
      <c r="BF357" s="199"/>
      <c r="BG357" s="199"/>
      <c r="BH357" s="199"/>
      <c r="BI357" s="199"/>
      <c r="BJ357" s="199"/>
      <c r="BK357" s="199"/>
      <c r="BL357" s="199"/>
      <c r="BM357" s="199"/>
      <c r="BN357" s="199"/>
      <c r="BO357" s="199"/>
      <c r="BP357" s="199"/>
      <c r="BQ357" s="199"/>
      <c r="BR357" s="199"/>
      <c r="BS357" s="199"/>
      <c r="BT357" s="199"/>
      <c r="BU357" s="199"/>
      <c r="BV357" s="199"/>
      <c r="BW357" s="199"/>
      <c r="BX357" s="199"/>
      <c r="BY357" s="199"/>
      <c r="BZ357" s="199"/>
      <c r="CA357" s="199"/>
      <c r="CB357" s="199"/>
    </row>
    <row r="358" ht="15.75" customHeight="1">
      <c r="A358" s="199"/>
      <c r="B358" s="199"/>
      <c r="C358" s="199"/>
      <c r="D358" s="199"/>
      <c r="E358" s="199"/>
      <c r="F358" s="200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200"/>
      <c r="U358" s="201"/>
      <c r="V358" s="201"/>
      <c r="W358" s="201"/>
      <c r="X358" s="201"/>
      <c r="Y358" s="201"/>
      <c r="Z358" s="201"/>
      <c r="AA358" s="201"/>
      <c r="AB358" s="201"/>
      <c r="AC358" s="201"/>
      <c r="AD358" s="201"/>
      <c r="AE358" s="201"/>
      <c r="AF358" s="201"/>
      <c r="AG358" s="201"/>
      <c r="AH358" s="201"/>
      <c r="AI358" s="201"/>
      <c r="AJ358" s="201"/>
      <c r="AK358" s="201"/>
      <c r="AL358" s="201"/>
      <c r="AM358" s="201"/>
      <c r="AN358" s="201"/>
      <c r="AO358" s="201"/>
      <c r="AP358" s="201"/>
      <c r="AQ358" s="201"/>
      <c r="AR358" s="201"/>
      <c r="AS358" s="201"/>
      <c r="AT358" s="201"/>
      <c r="AU358" s="201"/>
      <c r="AV358" s="201"/>
      <c r="AW358" s="201"/>
      <c r="AX358" s="201"/>
      <c r="AY358" s="201"/>
      <c r="AZ358" s="201"/>
      <c r="BA358" s="202"/>
      <c r="BB358" s="199"/>
      <c r="BC358" s="199"/>
      <c r="BD358" s="199"/>
      <c r="BE358" s="199"/>
      <c r="BF358" s="199"/>
      <c r="BG358" s="199"/>
      <c r="BH358" s="199"/>
      <c r="BI358" s="199"/>
      <c r="BJ358" s="199"/>
      <c r="BK358" s="199"/>
      <c r="BL358" s="199"/>
      <c r="BM358" s="199"/>
      <c r="BN358" s="199"/>
      <c r="BO358" s="199"/>
      <c r="BP358" s="199"/>
      <c r="BQ358" s="199"/>
      <c r="BR358" s="199"/>
      <c r="BS358" s="199"/>
      <c r="BT358" s="199"/>
      <c r="BU358" s="199"/>
      <c r="BV358" s="199"/>
      <c r="BW358" s="199"/>
      <c r="BX358" s="199"/>
      <c r="BY358" s="199"/>
      <c r="BZ358" s="199"/>
      <c r="CA358" s="199"/>
      <c r="CB358" s="199"/>
    </row>
    <row r="359" ht="15.75" customHeight="1">
      <c r="A359" s="199"/>
      <c r="B359" s="199"/>
      <c r="C359" s="199"/>
      <c r="D359" s="199"/>
      <c r="E359" s="199"/>
      <c r="F359" s="200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200"/>
      <c r="U359" s="201"/>
      <c r="V359" s="201"/>
      <c r="W359" s="201"/>
      <c r="X359" s="201"/>
      <c r="Y359" s="201"/>
      <c r="Z359" s="201"/>
      <c r="AA359" s="201"/>
      <c r="AB359" s="201"/>
      <c r="AC359" s="201"/>
      <c r="AD359" s="201"/>
      <c r="AE359" s="201"/>
      <c r="AF359" s="201"/>
      <c r="AG359" s="201"/>
      <c r="AH359" s="201"/>
      <c r="AI359" s="201"/>
      <c r="AJ359" s="201"/>
      <c r="AK359" s="201"/>
      <c r="AL359" s="201"/>
      <c r="AM359" s="201"/>
      <c r="AN359" s="201"/>
      <c r="AO359" s="201"/>
      <c r="AP359" s="201"/>
      <c r="AQ359" s="201"/>
      <c r="AR359" s="201"/>
      <c r="AS359" s="201"/>
      <c r="AT359" s="201"/>
      <c r="AU359" s="201"/>
      <c r="AV359" s="201"/>
      <c r="AW359" s="201"/>
      <c r="AX359" s="201"/>
      <c r="AY359" s="201"/>
      <c r="AZ359" s="201"/>
      <c r="BA359" s="202"/>
      <c r="BB359" s="199"/>
      <c r="BC359" s="199"/>
      <c r="BD359" s="199"/>
      <c r="BE359" s="199"/>
      <c r="BF359" s="199"/>
      <c r="BG359" s="199"/>
      <c r="BH359" s="199"/>
      <c r="BI359" s="199"/>
      <c r="BJ359" s="199"/>
      <c r="BK359" s="199"/>
      <c r="BL359" s="199"/>
      <c r="BM359" s="199"/>
      <c r="BN359" s="199"/>
      <c r="BO359" s="199"/>
      <c r="BP359" s="199"/>
      <c r="BQ359" s="199"/>
      <c r="BR359" s="199"/>
      <c r="BS359" s="199"/>
      <c r="BT359" s="199"/>
      <c r="BU359" s="199"/>
      <c r="BV359" s="199"/>
      <c r="BW359" s="199"/>
      <c r="BX359" s="199"/>
      <c r="BY359" s="199"/>
      <c r="BZ359" s="199"/>
      <c r="CA359" s="199"/>
      <c r="CB359" s="199"/>
    </row>
    <row r="360" ht="15.75" customHeight="1">
      <c r="A360" s="199"/>
      <c r="B360" s="199"/>
      <c r="C360" s="199"/>
      <c r="D360" s="199"/>
      <c r="E360" s="199"/>
      <c r="F360" s="200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200"/>
      <c r="U360" s="201"/>
      <c r="V360" s="201"/>
      <c r="W360" s="201"/>
      <c r="X360" s="201"/>
      <c r="Y360" s="201"/>
      <c r="Z360" s="201"/>
      <c r="AA360" s="201"/>
      <c r="AB360" s="201"/>
      <c r="AC360" s="201"/>
      <c r="AD360" s="201"/>
      <c r="AE360" s="201"/>
      <c r="AF360" s="201"/>
      <c r="AG360" s="201"/>
      <c r="AH360" s="201"/>
      <c r="AI360" s="201"/>
      <c r="AJ360" s="201"/>
      <c r="AK360" s="201"/>
      <c r="AL360" s="201"/>
      <c r="AM360" s="201"/>
      <c r="AN360" s="201"/>
      <c r="AO360" s="201"/>
      <c r="AP360" s="201"/>
      <c r="AQ360" s="201"/>
      <c r="AR360" s="201"/>
      <c r="AS360" s="201"/>
      <c r="AT360" s="201"/>
      <c r="AU360" s="201"/>
      <c r="AV360" s="201"/>
      <c r="AW360" s="201"/>
      <c r="AX360" s="201"/>
      <c r="AY360" s="201"/>
      <c r="AZ360" s="201"/>
      <c r="BA360" s="202"/>
      <c r="BB360" s="199"/>
      <c r="BC360" s="199"/>
      <c r="BD360" s="199"/>
      <c r="BE360" s="199"/>
      <c r="BF360" s="199"/>
      <c r="BG360" s="199"/>
      <c r="BH360" s="199"/>
      <c r="BI360" s="199"/>
      <c r="BJ360" s="199"/>
      <c r="BK360" s="199"/>
      <c r="BL360" s="199"/>
      <c r="BM360" s="199"/>
      <c r="BN360" s="199"/>
      <c r="BO360" s="199"/>
      <c r="BP360" s="199"/>
      <c r="BQ360" s="199"/>
      <c r="BR360" s="199"/>
      <c r="BS360" s="199"/>
      <c r="BT360" s="199"/>
      <c r="BU360" s="199"/>
      <c r="BV360" s="199"/>
      <c r="BW360" s="199"/>
      <c r="BX360" s="199"/>
      <c r="BY360" s="199"/>
      <c r="BZ360" s="199"/>
      <c r="CA360" s="199"/>
      <c r="CB360" s="199"/>
    </row>
    <row r="361" ht="15.75" customHeight="1">
      <c r="A361" s="199"/>
      <c r="B361" s="199"/>
      <c r="C361" s="199"/>
      <c r="D361" s="199"/>
      <c r="E361" s="199"/>
      <c r="F361" s="200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200"/>
      <c r="U361" s="201"/>
      <c r="V361" s="201"/>
      <c r="W361" s="201"/>
      <c r="X361" s="201"/>
      <c r="Y361" s="201"/>
      <c r="Z361" s="201"/>
      <c r="AA361" s="201"/>
      <c r="AB361" s="201"/>
      <c r="AC361" s="201"/>
      <c r="AD361" s="201"/>
      <c r="AE361" s="201"/>
      <c r="AF361" s="201"/>
      <c r="AG361" s="201"/>
      <c r="AH361" s="201"/>
      <c r="AI361" s="201"/>
      <c r="AJ361" s="201"/>
      <c r="AK361" s="201"/>
      <c r="AL361" s="201"/>
      <c r="AM361" s="201"/>
      <c r="AN361" s="201"/>
      <c r="AO361" s="201"/>
      <c r="AP361" s="201"/>
      <c r="AQ361" s="201"/>
      <c r="AR361" s="201"/>
      <c r="AS361" s="201"/>
      <c r="AT361" s="201"/>
      <c r="AU361" s="201"/>
      <c r="AV361" s="201"/>
      <c r="AW361" s="201"/>
      <c r="AX361" s="201"/>
      <c r="AY361" s="201"/>
      <c r="AZ361" s="201"/>
      <c r="BA361" s="202"/>
      <c r="BB361" s="199"/>
      <c r="BC361" s="199"/>
      <c r="BD361" s="199"/>
      <c r="BE361" s="199"/>
      <c r="BF361" s="199"/>
      <c r="BG361" s="199"/>
      <c r="BH361" s="199"/>
      <c r="BI361" s="199"/>
      <c r="BJ361" s="199"/>
      <c r="BK361" s="199"/>
      <c r="BL361" s="199"/>
      <c r="BM361" s="199"/>
      <c r="BN361" s="199"/>
      <c r="BO361" s="199"/>
      <c r="BP361" s="199"/>
      <c r="BQ361" s="199"/>
      <c r="BR361" s="199"/>
      <c r="BS361" s="199"/>
      <c r="BT361" s="199"/>
      <c r="BU361" s="199"/>
      <c r="BV361" s="199"/>
      <c r="BW361" s="199"/>
      <c r="BX361" s="199"/>
      <c r="BY361" s="199"/>
      <c r="BZ361" s="199"/>
      <c r="CA361" s="199"/>
      <c r="CB361" s="199"/>
    </row>
    <row r="362" ht="15.75" customHeight="1">
      <c r="A362" s="199"/>
      <c r="B362" s="199"/>
      <c r="C362" s="199"/>
      <c r="D362" s="199"/>
      <c r="E362" s="199"/>
      <c r="F362" s="200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200"/>
      <c r="U362" s="201"/>
      <c r="V362" s="201"/>
      <c r="W362" s="201"/>
      <c r="X362" s="201"/>
      <c r="Y362" s="201"/>
      <c r="Z362" s="201"/>
      <c r="AA362" s="201"/>
      <c r="AB362" s="201"/>
      <c r="AC362" s="201"/>
      <c r="AD362" s="201"/>
      <c r="AE362" s="201"/>
      <c r="AF362" s="201"/>
      <c r="AG362" s="201"/>
      <c r="AH362" s="201"/>
      <c r="AI362" s="201"/>
      <c r="AJ362" s="201"/>
      <c r="AK362" s="201"/>
      <c r="AL362" s="201"/>
      <c r="AM362" s="201"/>
      <c r="AN362" s="201"/>
      <c r="AO362" s="201"/>
      <c r="AP362" s="201"/>
      <c r="AQ362" s="201"/>
      <c r="AR362" s="201"/>
      <c r="AS362" s="201"/>
      <c r="AT362" s="201"/>
      <c r="AU362" s="201"/>
      <c r="AV362" s="201"/>
      <c r="AW362" s="201"/>
      <c r="AX362" s="201"/>
      <c r="AY362" s="201"/>
      <c r="AZ362" s="201"/>
      <c r="BA362" s="202"/>
      <c r="BB362" s="199"/>
      <c r="BC362" s="199"/>
      <c r="BD362" s="199"/>
      <c r="BE362" s="199"/>
      <c r="BF362" s="199"/>
      <c r="BG362" s="199"/>
      <c r="BH362" s="199"/>
      <c r="BI362" s="199"/>
      <c r="BJ362" s="199"/>
      <c r="BK362" s="199"/>
      <c r="BL362" s="199"/>
      <c r="BM362" s="199"/>
      <c r="BN362" s="199"/>
      <c r="BO362" s="199"/>
      <c r="BP362" s="199"/>
      <c r="BQ362" s="199"/>
      <c r="BR362" s="199"/>
      <c r="BS362" s="199"/>
      <c r="BT362" s="199"/>
      <c r="BU362" s="199"/>
      <c r="BV362" s="199"/>
      <c r="BW362" s="199"/>
      <c r="BX362" s="199"/>
      <c r="BY362" s="199"/>
      <c r="BZ362" s="199"/>
      <c r="CA362" s="199"/>
      <c r="CB362" s="199"/>
    </row>
    <row r="363" ht="15.75" customHeight="1">
      <c r="A363" s="199"/>
      <c r="B363" s="199"/>
      <c r="C363" s="199"/>
      <c r="D363" s="199"/>
      <c r="E363" s="199"/>
      <c r="F363" s="200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200"/>
      <c r="U363" s="201"/>
      <c r="V363" s="201"/>
      <c r="W363" s="201"/>
      <c r="X363" s="201"/>
      <c r="Y363" s="201"/>
      <c r="Z363" s="201"/>
      <c r="AA363" s="201"/>
      <c r="AB363" s="201"/>
      <c r="AC363" s="201"/>
      <c r="AD363" s="201"/>
      <c r="AE363" s="201"/>
      <c r="AF363" s="201"/>
      <c r="AG363" s="201"/>
      <c r="AH363" s="201"/>
      <c r="AI363" s="201"/>
      <c r="AJ363" s="201"/>
      <c r="AK363" s="201"/>
      <c r="AL363" s="201"/>
      <c r="AM363" s="201"/>
      <c r="AN363" s="201"/>
      <c r="AO363" s="201"/>
      <c r="AP363" s="201"/>
      <c r="AQ363" s="201"/>
      <c r="AR363" s="201"/>
      <c r="AS363" s="201"/>
      <c r="AT363" s="201"/>
      <c r="AU363" s="201"/>
      <c r="AV363" s="201"/>
      <c r="AW363" s="201"/>
      <c r="AX363" s="201"/>
      <c r="AY363" s="201"/>
      <c r="AZ363" s="201"/>
      <c r="BA363" s="202"/>
      <c r="BB363" s="199"/>
      <c r="BC363" s="199"/>
      <c r="BD363" s="199"/>
      <c r="BE363" s="199"/>
      <c r="BF363" s="199"/>
      <c r="BG363" s="199"/>
      <c r="BH363" s="199"/>
      <c r="BI363" s="199"/>
      <c r="BJ363" s="199"/>
      <c r="BK363" s="199"/>
      <c r="BL363" s="199"/>
      <c r="BM363" s="199"/>
      <c r="BN363" s="199"/>
      <c r="BO363" s="199"/>
      <c r="BP363" s="199"/>
      <c r="BQ363" s="199"/>
      <c r="BR363" s="199"/>
      <c r="BS363" s="199"/>
      <c r="BT363" s="199"/>
      <c r="BU363" s="199"/>
      <c r="BV363" s="199"/>
      <c r="BW363" s="199"/>
      <c r="BX363" s="199"/>
      <c r="BY363" s="199"/>
      <c r="BZ363" s="199"/>
      <c r="CA363" s="199"/>
      <c r="CB363" s="199"/>
    </row>
    <row r="364" ht="15.75" customHeight="1">
      <c r="A364" s="199"/>
      <c r="B364" s="199"/>
      <c r="C364" s="199"/>
      <c r="D364" s="199"/>
      <c r="E364" s="199"/>
      <c r="F364" s="200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200"/>
      <c r="U364" s="201"/>
      <c r="V364" s="201"/>
      <c r="W364" s="201"/>
      <c r="X364" s="201"/>
      <c r="Y364" s="201"/>
      <c r="Z364" s="201"/>
      <c r="AA364" s="201"/>
      <c r="AB364" s="201"/>
      <c r="AC364" s="201"/>
      <c r="AD364" s="201"/>
      <c r="AE364" s="201"/>
      <c r="AF364" s="201"/>
      <c r="AG364" s="201"/>
      <c r="AH364" s="201"/>
      <c r="AI364" s="201"/>
      <c r="AJ364" s="201"/>
      <c r="AK364" s="201"/>
      <c r="AL364" s="201"/>
      <c r="AM364" s="201"/>
      <c r="AN364" s="201"/>
      <c r="AO364" s="201"/>
      <c r="AP364" s="201"/>
      <c r="AQ364" s="201"/>
      <c r="AR364" s="201"/>
      <c r="AS364" s="201"/>
      <c r="AT364" s="201"/>
      <c r="AU364" s="201"/>
      <c r="AV364" s="201"/>
      <c r="AW364" s="201"/>
      <c r="AX364" s="201"/>
      <c r="AY364" s="201"/>
      <c r="AZ364" s="201"/>
      <c r="BA364" s="202"/>
      <c r="BB364" s="199"/>
      <c r="BC364" s="199"/>
      <c r="BD364" s="199"/>
      <c r="BE364" s="199"/>
      <c r="BF364" s="199"/>
      <c r="BG364" s="199"/>
      <c r="BH364" s="199"/>
      <c r="BI364" s="199"/>
      <c r="BJ364" s="199"/>
      <c r="BK364" s="199"/>
      <c r="BL364" s="199"/>
      <c r="BM364" s="199"/>
      <c r="BN364" s="199"/>
      <c r="BO364" s="199"/>
      <c r="BP364" s="199"/>
      <c r="BQ364" s="199"/>
      <c r="BR364" s="199"/>
      <c r="BS364" s="199"/>
      <c r="BT364" s="199"/>
      <c r="BU364" s="199"/>
      <c r="BV364" s="199"/>
      <c r="BW364" s="199"/>
      <c r="BX364" s="199"/>
      <c r="BY364" s="199"/>
      <c r="BZ364" s="199"/>
      <c r="CA364" s="199"/>
      <c r="CB364" s="199"/>
    </row>
    <row r="365" ht="15.75" customHeight="1">
      <c r="A365" s="199"/>
      <c r="B365" s="199"/>
      <c r="C365" s="199"/>
      <c r="D365" s="199"/>
      <c r="E365" s="199"/>
      <c r="F365" s="200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200"/>
      <c r="U365" s="201"/>
      <c r="V365" s="201"/>
      <c r="W365" s="201"/>
      <c r="X365" s="201"/>
      <c r="Y365" s="201"/>
      <c r="Z365" s="201"/>
      <c r="AA365" s="201"/>
      <c r="AB365" s="201"/>
      <c r="AC365" s="201"/>
      <c r="AD365" s="201"/>
      <c r="AE365" s="201"/>
      <c r="AF365" s="201"/>
      <c r="AG365" s="201"/>
      <c r="AH365" s="201"/>
      <c r="AI365" s="201"/>
      <c r="AJ365" s="201"/>
      <c r="AK365" s="201"/>
      <c r="AL365" s="201"/>
      <c r="AM365" s="201"/>
      <c r="AN365" s="201"/>
      <c r="AO365" s="201"/>
      <c r="AP365" s="201"/>
      <c r="AQ365" s="201"/>
      <c r="AR365" s="201"/>
      <c r="AS365" s="201"/>
      <c r="AT365" s="201"/>
      <c r="AU365" s="201"/>
      <c r="AV365" s="201"/>
      <c r="AW365" s="201"/>
      <c r="AX365" s="201"/>
      <c r="AY365" s="201"/>
      <c r="AZ365" s="201"/>
      <c r="BA365" s="202"/>
      <c r="BB365" s="199"/>
      <c r="BC365" s="199"/>
      <c r="BD365" s="199"/>
      <c r="BE365" s="199"/>
      <c r="BF365" s="199"/>
      <c r="BG365" s="199"/>
      <c r="BH365" s="199"/>
      <c r="BI365" s="199"/>
      <c r="BJ365" s="199"/>
      <c r="BK365" s="199"/>
      <c r="BL365" s="199"/>
      <c r="BM365" s="199"/>
      <c r="BN365" s="199"/>
      <c r="BO365" s="199"/>
      <c r="BP365" s="199"/>
      <c r="BQ365" s="199"/>
      <c r="BR365" s="199"/>
      <c r="BS365" s="199"/>
      <c r="BT365" s="199"/>
      <c r="BU365" s="199"/>
      <c r="BV365" s="199"/>
      <c r="BW365" s="199"/>
      <c r="BX365" s="199"/>
      <c r="BY365" s="199"/>
      <c r="BZ365" s="199"/>
      <c r="CA365" s="199"/>
      <c r="CB365" s="199"/>
    </row>
    <row r="366" ht="15.75" customHeight="1">
      <c r="A366" s="199"/>
      <c r="B366" s="199"/>
      <c r="C366" s="199"/>
      <c r="D366" s="199"/>
      <c r="E366" s="199"/>
      <c r="F366" s="200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200"/>
      <c r="U366" s="201"/>
      <c r="V366" s="201"/>
      <c r="W366" s="201"/>
      <c r="X366" s="201"/>
      <c r="Y366" s="201"/>
      <c r="Z366" s="201"/>
      <c r="AA366" s="201"/>
      <c r="AB366" s="201"/>
      <c r="AC366" s="201"/>
      <c r="AD366" s="201"/>
      <c r="AE366" s="201"/>
      <c r="AF366" s="201"/>
      <c r="AG366" s="201"/>
      <c r="AH366" s="201"/>
      <c r="AI366" s="201"/>
      <c r="AJ366" s="201"/>
      <c r="AK366" s="201"/>
      <c r="AL366" s="201"/>
      <c r="AM366" s="201"/>
      <c r="AN366" s="201"/>
      <c r="AO366" s="201"/>
      <c r="AP366" s="201"/>
      <c r="AQ366" s="201"/>
      <c r="AR366" s="201"/>
      <c r="AS366" s="201"/>
      <c r="AT366" s="201"/>
      <c r="AU366" s="201"/>
      <c r="AV366" s="201"/>
      <c r="AW366" s="201"/>
      <c r="AX366" s="201"/>
      <c r="AY366" s="201"/>
      <c r="AZ366" s="201"/>
      <c r="BA366" s="202"/>
      <c r="BB366" s="199"/>
      <c r="BC366" s="199"/>
      <c r="BD366" s="199"/>
      <c r="BE366" s="199"/>
      <c r="BF366" s="199"/>
      <c r="BG366" s="199"/>
      <c r="BH366" s="199"/>
      <c r="BI366" s="199"/>
      <c r="BJ366" s="199"/>
      <c r="BK366" s="199"/>
      <c r="BL366" s="199"/>
      <c r="BM366" s="199"/>
      <c r="BN366" s="199"/>
      <c r="BO366" s="199"/>
      <c r="BP366" s="199"/>
      <c r="BQ366" s="199"/>
      <c r="BR366" s="199"/>
      <c r="BS366" s="199"/>
      <c r="BT366" s="199"/>
      <c r="BU366" s="199"/>
      <c r="BV366" s="199"/>
      <c r="BW366" s="199"/>
      <c r="BX366" s="199"/>
      <c r="BY366" s="199"/>
      <c r="BZ366" s="199"/>
      <c r="CA366" s="199"/>
      <c r="CB366" s="199"/>
    </row>
    <row r="367" ht="15.75" customHeight="1">
      <c r="A367" s="199"/>
      <c r="B367" s="199"/>
      <c r="C367" s="199"/>
      <c r="D367" s="199"/>
      <c r="E367" s="199"/>
      <c r="F367" s="200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200"/>
      <c r="U367" s="201"/>
      <c r="V367" s="201"/>
      <c r="W367" s="201"/>
      <c r="X367" s="201"/>
      <c r="Y367" s="201"/>
      <c r="Z367" s="201"/>
      <c r="AA367" s="201"/>
      <c r="AB367" s="201"/>
      <c r="AC367" s="201"/>
      <c r="AD367" s="201"/>
      <c r="AE367" s="201"/>
      <c r="AF367" s="201"/>
      <c r="AG367" s="201"/>
      <c r="AH367" s="201"/>
      <c r="AI367" s="201"/>
      <c r="AJ367" s="201"/>
      <c r="AK367" s="201"/>
      <c r="AL367" s="201"/>
      <c r="AM367" s="201"/>
      <c r="AN367" s="201"/>
      <c r="AO367" s="201"/>
      <c r="AP367" s="201"/>
      <c r="AQ367" s="201"/>
      <c r="AR367" s="201"/>
      <c r="AS367" s="201"/>
      <c r="AT367" s="201"/>
      <c r="AU367" s="201"/>
      <c r="AV367" s="201"/>
      <c r="AW367" s="201"/>
      <c r="AX367" s="201"/>
      <c r="AY367" s="201"/>
      <c r="AZ367" s="201"/>
      <c r="BA367" s="202"/>
      <c r="BB367" s="199"/>
      <c r="BC367" s="199"/>
      <c r="BD367" s="199"/>
      <c r="BE367" s="199"/>
      <c r="BF367" s="199"/>
      <c r="BG367" s="199"/>
      <c r="BH367" s="199"/>
      <c r="BI367" s="199"/>
      <c r="BJ367" s="199"/>
      <c r="BK367" s="199"/>
      <c r="BL367" s="199"/>
      <c r="BM367" s="199"/>
      <c r="BN367" s="199"/>
      <c r="BO367" s="199"/>
      <c r="BP367" s="199"/>
      <c r="BQ367" s="199"/>
      <c r="BR367" s="199"/>
      <c r="BS367" s="199"/>
      <c r="BT367" s="199"/>
      <c r="BU367" s="199"/>
      <c r="BV367" s="199"/>
      <c r="BW367" s="199"/>
      <c r="BX367" s="199"/>
      <c r="BY367" s="199"/>
      <c r="BZ367" s="199"/>
      <c r="CA367" s="199"/>
      <c r="CB367" s="199"/>
    </row>
    <row r="368" ht="15.75" customHeight="1">
      <c r="A368" s="199"/>
      <c r="B368" s="199"/>
      <c r="C368" s="199"/>
      <c r="D368" s="199"/>
      <c r="E368" s="199"/>
      <c r="F368" s="200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200"/>
      <c r="U368" s="201"/>
      <c r="V368" s="201"/>
      <c r="W368" s="201"/>
      <c r="X368" s="201"/>
      <c r="Y368" s="201"/>
      <c r="Z368" s="201"/>
      <c r="AA368" s="201"/>
      <c r="AB368" s="201"/>
      <c r="AC368" s="201"/>
      <c r="AD368" s="201"/>
      <c r="AE368" s="201"/>
      <c r="AF368" s="201"/>
      <c r="AG368" s="201"/>
      <c r="AH368" s="201"/>
      <c r="AI368" s="201"/>
      <c r="AJ368" s="201"/>
      <c r="AK368" s="201"/>
      <c r="AL368" s="201"/>
      <c r="AM368" s="201"/>
      <c r="AN368" s="201"/>
      <c r="AO368" s="201"/>
      <c r="AP368" s="201"/>
      <c r="AQ368" s="201"/>
      <c r="AR368" s="201"/>
      <c r="AS368" s="201"/>
      <c r="AT368" s="201"/>
      <c r="AU368" s="201"/>
      <c r="AV368" s="201"/>
      <c r="AW368" s="201"/>
      <c r="AX368" s="201"/>
      <c r="AY368" s="201"/>
      <c r="AZ368" s="201"/>
      <c r="BA368" s="202"/>
      <c r="BB368" s="199"/>
      <c r="BC368" s="199"/>
      <c r="BD368" s="199"/>
      <c r="BE368" s="199"/>
      <c r="BF368" s="199"/>
      <c r="BG368" s="199"/>
      <c r="BH368" s="199"/>
      <c r="BI368" s="199"/>
      <c r="BJ368" s="199"/>
      <c r="BK368" s="199"/>
      <c r="BL368" s="199"/>
      <c r="BM368" s="199"/>
      <c r="BN368" s="199"/>
      <c r="BO368" s="199"/>
      <c r="BP368" s="199"/>
      <c r="BQ368" s="199"/>
      <c r="BR368" s="199"/>
      <c r="BS368" s="199"/>
      <c r="BT368" s="199"/>
      <c r="BU368" s="199"/>
      <c r="BV368" s="199"/>
      <c r="BW368" s="199"/>
      <c r="BX368" s="199"/>
      <c r="BY368" s="199"/>
      <c r="BZ368" s="199"/>
      <c r="CA368" s="199"/>
      <c r="CB368" s="199"/>
    </row>
    <row r="369" ht="15.75" customHeight="1">
      <c r="A369" s="199"/>
      <c r="B369" s="199"/>
      <c r="C369" s="199"/>
      <c r="D369" s="199"/>
      <c r="E369" s="199"/>
      <c r="F369" s="200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200"/>
      <c r="U369" s="201"/>
      <c r="V369" s="201"/>
      <c r="W369" s="201"/>
      <c r="X369" s="201"/>
      <c r="Y369" s="201"/>
      <c r="Z369" s="201"/>
      <c r="AA369" s="201"/>
      <c r="AB369" s="201"/>
      <c r="AC369" s="201"/>
      <c r="AD369" s="201"/>
      <c r="AE369" s="201"/>
      <c r="AF369" s="201"/>
      <c r="AG369" s="201"/>
      <c r="AH369" s="201"/>
      <c r="AI369" s="201"/>
      <c r="AJ369" s="201"/>
      <c r="AK369" s="201"/>
      <c r="AL369" s="201"/>
      <c r="AM369" s="201"/>
      <c r="AN369" s="201"/>
      <c r="AO369" s="201"/>
      <c r="AP369" s="201"/>
      <c r="AQ369" s="201"/>
      <c r="AR369" s="201"/>
      <c r="AS369" s="201"/>
      <c r="AT369" s="201"/>
      <c r="AU369" s="201"/>
      <c r="AV369" s="201"/>
      <c r="AW369" s="201"/>
      <c r="AX369" s="201"/>
      <c r="AY369" s="201"/>
      <c r="AZ369" s="201"/>
      <c r="BA369" s="202"/>
      <c r="BB369" s="199"/>
      <c r="BC369" s="199"/>
      <c r="BD369" s="199"/>
      <c r="BE369" s="199"/>
      <c r="BF369" s="199"/>
      <c r="BG369" s="199"/>
      <c r="BH369" s="199"/>
      <c r="BI369" s="199"/>
      <c r="BJ369" s="199"/>
      <c r="BK369" s="199"/>
      <c r="BL369" s="199"/>
      <c r="BM369" s="199"/>
      <c r="BN369" s="199"/>
      <c r="BO369" s="199"/>
      <c r="BP369" s="199"/>
      <c r="BQ369" s="199"/>
      <c r="BR369" s="199"/>
      <c r="BS369" s="199"/>
      <c r="BT369" s="199"/>
      <c r="BU369" s="199"/>
      <c r="BV369" s="199"/>
      <c r="BW369" s="199"/>
      <c r="BX369" s="199"/>
      <c r="BY369" s="199"/>
      <c r="BZ369" s="199"/>
      <c r="CA369" s="199"/>
      <c r="CB369" s="199"/>
    </row>
    <row r="370" ht="15.75" customHeight="1">
      <c r="A370" s="199"/>
      <c r="B370" s="199"/>
      <c r="C370" s="199"/>
      <c r="D370" s="199"/>
      <c r="E370" s="199"/>
      <c r="F370" s="200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200"/>
      <c r="U370" s="201"/>
      <c r="V370" s="201"/>
      <c r="W370" s="201"/>
      <c r="X370" s="201"/>
      <c r="Y370" s="201"/>
      <c r="Z370" s="201"/>
      <c r="AA370" s="201"/>
      <c r="AB370" s="201"/>
      <c r="AC370" s="201"/>
      <c r="AD370" s="201"/>
      <c r="AE370" s="201"/>
      <c r="AF370" s="201"/>
      <c r="AG370" s="201"/>
      <c r="AH370" s="201"/>
      <c r="AI370" s="201"/>
      <c r="AJ370" s="201"/>
      <c r="AK370" s="201"/>
      <c r="AL370" s="201"/>
      <c r="AM370" s="201"/>
      <c r="AN370" s="201"/>
      <c r="AO370" s="201"/>
      <c r="AP370" s="201"/>
      <c r="AQ370" s="201"/>
      <c r="AR370" s="201"/>
      <c r="AS370" s="201"/>
      <c r="AT370" s="201"/>
      <c r="AU370" s="201"/>
      <c r="AV370" s="201"/>
      <c r="AW370" s="201"/>
      <c r="AX370" s="201"/>
      <c r="AY370" s="201"/>
      <c r="AZ370" s="201"/>
      <c r="BA370" s="202"/>
      <c r="BB370" s="199"/>
      <c r="BC370" s="199"/>
      <c r="BD370" s="199"/>
      <c r="BE370" s="199"/>
      <c r="BF370" s="199"/>
      <c r="BG370" s="199"/>
      <c r="BH370" s="199"/>
      <c r="BI370" s="199"/>
      <c r="BJ370" s="199"/>
      <c r="BK370" s="199"/>
      <c r="BL370" s="199"/>
      <c r="BM370" s="199"/>
      <c r="BN370" s="199"/>
      <c r="BO370" s="199"/>
      <c r="BP370" s="199"/>
      <c r="BQ370" s="199"/>
      <c r="BR370" s="199"/>
      <c r="BS370" s="199"/>
      <c r="BT370" s="199"/>
      <c r="BU370" s="199"/>
      <c r="BV370" s="199"/>
      <c r="BW370" s="199"/>
      <c r="BX370" s="199"/>
      <c r="BY370" s="199"/>
      <c r="BZ370" s="199"/>
      <c r="CA370" s="199"/>
      <c r="CB370" s="199"/>
    </row>
    <row r="371" ht="15.75" customHeight="1">
      <c r="A371" s="199"/>
      <c r="B371" s="199"/>
      <c r="C371" s="199"/>
      <c r="D371" s="199"/>
      <c r="E371" s="199"/>
      <c r="F371" s="200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200"/>
      <c r="U371" s="201"/>
      <c r="V371" s="201"/>
      <c r="W371" s="201"/>
      <c r="X371" s="201"/>
      <c r="Y371" s="201"/>
      <c r="Z371" s="201"/>
      <c r="AA371" s="201"/>
      <c r="AB371" s="201"/>
      <c r="AC371" s="201"/>
      <c r="AD371" s="201"/>
      <c r="AE371" s="201"/>
      <c r="AF371" s="201"/>
      <c r="AG371" s="201"/>
      <c r="AH371" s="201"/>
      <c r="AI371" s="201"/>
      <c r="AJ371" s="201"/>
      <c r="AK371" s="201"/>
      <c r="AL371" s="201"/>
      <c r="AM371" s="201"/>
      <c r="AN371" s="201"/>
      <c r="AO371" s="201"/>
      <c r="AP371" s="201"/>
      <c r="AQ371" s="201"/>
      <c r="AR371" s="201"/>
      <c r="AS371" s="201"/>
      <c r="AT371" s="201"/>
      <c r="AU371" s="201"/>
      <c r="AV371" s="201"/>
      <c r="AW371" s="201"/>
      <c r="AX371" s="201"/>
      <c r="AY371" s="201"/>
      <c r="AZ371" s="201"/>
      <c r="BA371" s="202"/>
      <c r="BB371" s="199"/>
      <c r="BC371" s="199"/>
      <c r="BD371" s="199"/>
      <c r="BE371" s="199"/>
      <c r="BF371" s="199"/>
      <c r="BG371" s="199"/>
      <c r="BH371" s="199"/>
      <c r="BI371" s="199"/>
      <c r="BJ371" s="199"/>
      <c r="BK371" s="199"/>
      <c r="BL371" s="199"/>
      <c r="BM371" s="199"/>
      <c r="BN371" s="199"/>
      <c r="BO371" s="199"/>
      <c r="BP371" s="199"/>
      <c r="BQ371" s="199"/>
      <c r="BR371" s="199"/>
      <c r="BS371" s="199"/>
      <c r="BT371" s="199"/>
      <c r="BU371" s="199"/>
      <c r="BV371" s="199"/>
      <c r="BW371" s="199"/>
      <c r="BX371" s="199"/>
      <c r="BY371" s="199"/>
      <c r="BZ371" s="199"/>
      <c r="CA371" s="199"/>
      <c r="CB371" s="199"/>
    </row>
    <row r="372" ht="15.75" customHeight="1">
      <c r="A372" s="199"/>
      <c r="B372" s="199"/>
      <c r="C372" s="199"/>
      <c r="D372" s="199"/>
      <c r="E372" s="199"/>
      <c r="F372" s="200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200"/>
      <c r="U372" s="201"/>
      <c r="V372" s="201"/>
      <c r="W372" s="201"/>
      <c r="X372" s="201"/>
      <c r="Y372" s="201"/>
      <c r="Z372" s="201"/>
      <c r="AA372" s="201"/>
      <c r="AB372" s="201"/>
      <c r="AC372" s="201"/>
      <c r="AD372" s="201"/>
      <c r="AE372" s="201"/>
      <c r="AF372" s="201"/>
      <c r="AG372" s="201"/>
      <c r="AH372" s="201"/>
      <c r="AI372" s="201"/>
      <c r="AJ372" s="201"/>
      <c r="AK372" s="201"/>
      <c r="AL372" s="201"/>
      <c r="AM372" s="201"/>
      <c r="AN372" s="201"/>
      <c r="AO372" s="201"/>
      <c r="AP372" s="201"/>
      <c r="AQ372" s="201"/>
      <c r="AR372" s="201"/>
      <c r="AS372" s="201"/>
      <c r="AT372" s="201"/>
      <c r="AU372" s="201"/>
      <c r="AV372" s="201"/>
      <c r="AW372" s="201"/>
      <c r="AX372" s="201"/>
      <c r="AY372" s="201"/>
      <c r="AZ372" s="201"/>
      <c r="BA372" s="202"/>
      <c r="BB372" s="199"/>
      <c r="BC372" s="199"/>
      <c r="BD372" s="199"/>
      <c r="BE372" s="199"/>
      <c r="BF372" s="199"/>
      <c r="BG372" s="199"/>
      <c r="BH372" s="199"/>
      <c r="BI372" s="199"/>
      <c r="BJ372" s="199"/>
      <c r="BK372" s="199"/>
      <c r="BL372" s="199"/>
      <c r="BM372" s="199"/>
      <c r="BN372" s="199"/>
      <c r="BO372" s="199"/>
      <c r="BP372" s="199"/>
      <c r="BQ372" s="199"/>
      <c r="BR372" s="199"/>
      <c r="BS372" s="199"/>
      <c r="BT372" s="199"/>
      <c r="BU372" s="199"/>
      <c r="BV372" s="199"/>
      <c r="BW372" s="199"/>
      <c r="BX372" s="199"/>
      <c r="BY372" s="199"/>
      <c r="BZ372" s="199"/>
      <c r="CA372" s="199"/>
      <c r="CB372" s="199"/>
    </row>
    <row r="373" ht="15.75" customHeight="1">
      <c r="A373" s="199"/>
      <c r="B373" s="199"/>
      <c r="C373" s="199"/>
      <c r="D373" s="199"/>
      <c r="E373" s="199"/>
      <c r="F373" s="200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200"/>
      <c r="U373" s="201"/>
      <c r="V373" s="201"/>
      <c r="W373" s="201"/>
      <c r="X373" s="201"/>
      <c r="Y373" s="201"/>
      <c r="Z373" s="201"/>
      <c r="AA373" s="201"/>
      <c r="AB373" s="201"/>
      <c r="AC373" s="201"/>
      <c r="AD373" s="201"/>
      <c r="AE373" s="201"/>
      <c r="AF373" s="201"/>
      <c r="AG373" s="201"/>
      <c r="AH373" s="201"/>
      <c r="AI373" s="201"/>
      <c r="AJ373" s="201"/>
      <c r="AK373" s="201"/>
      <c r="AL373" s="201"/>
      <c r="AM373" s="201"/>
      <c r="AN373" s="201"/>
      <c r="AO373" s="201"/>
      <c r="AP373" s="201"/>
      <c r="AQ373" s="201"/>
      <c r="AR373" s="201"/>
      <c r="AS373" s="201"/>
      <c r="AT373" s="201"/>
      <c r="AU373" s="201"/>
      <c r="AV373" s="201"/>
      <c r="AW373" s="201"/>
      <c r="AX373" s="201"/>
      <c r="AY373" s="201"/>
      <c r="AZ373" s="201"/>
      <c r="BA373" s="202"/>
      <c r="BB373" s="199"/>
      <c r="BC373" s="199"/>
      <c r="BD373" s="199"/>
      <c r="BE373" s="199"/>
      <c r="BF373" s="199"/>
      <c r="BG373" s="199"/>
      <c r="BH373" s="199"/>
      <c r="BI373" s="199"/>
      <c r="BJ373" s="199"/>
      <c r="BK373" s="199"/>
      <c r="BL373" s="199"/>
      <c r="BM373" s="199"/>
      <c r="BN373" s="199"/>
      <c r="BO373" s="199"/>
      <c r="BP373" s="199"/>
      <c r="BQ373" s="199"/>
      <c r="BR373" s="199"/>
      <c r="BS373" s="199"/>
      <c r="BT373" s="199"/>
      <c r="BU373" s="199"/>
      <c r="BV373" s="199"/>
      <c r="BW373" s="199"/>
      <c r="BX373" s="199"/>
      <c r="BY373" s="199"/>
      <c r="BZ373" s="199"/>
      <c r="CA373" s="199"/>
      <c r="CB373" s="199"/>
    </row>
    <row r="374" ht="15.75" customHeight="1">
      <c r="A374" s="199"/>
      <c r="B374" s="199"/>
      <c r="C374" s="199"/>
      <c r="D374" s="199"/>
      <c r="E374" s="199"/>
      <c r="F374" s="200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200"/>
      <c r="U374" s="201"/>
      <c r="V374" s="201"/>
      <c r="W374" s="201"/>
      <c r="X374" s="201"/>
      <c r="Y374" s="201"/>
      <c r="Z374" s="201"/>
      <c r="AA374" s="201"/>
      <c r="AB374" s="201"/>
      <c r="AC374" s="201"/>
      <c r="AD374" s="201"/>
      <c r="AE374" s="201"/>
      <c r="AF374" s="201"/>
      <c r="AG374" s="201"/>
      <c r="AH374" s="201"/>
      <c r="AI374" s="201"/>
      <c r="AJ374" s="201"/>
      <c r="AK374" s="201"/>
      <c r="AL374" s="201"/>
      <c r="AM374" s="201"/>
      <c r="AN374" s="201"/>
      <c r="AO374" s="201"/>
      <c r="AP374" s="201"/>
      <c r="AQ374" s="201"/>
      <c r="AR374" s="201"/>
      <c r="AS374" s="201"/>
      <c r="AT374" s="201"/>
      <c r="AU374" s="201"/>
      <c r="AV374" s="201"/>
      <c r="AW374" s="201"/>
      <c r="AX374" s="201"/>
      <c r="AY374" s="201"/>
      <c r="AZ374" s="201"/>
      <c r="BA374" s="202"/>
      <c r="BB374" s="199"/>
      <c r="BC374" s="199"/>
      <c r="BD374" s="199"/>
      <c r="BE374" s="199"/>
      <c r="BF374" s="199"/>
      <c r="BG374" s="199"/>
      <c r="BH374" s="199"/>
      <c r="BI374" s="199"/>
      <c r="BJ374" s="199"/>
      <c r="BK374" s="199"/>
      <c r="BL374" s="199"/>
      <c r="BM374" s="199"/>
      <c r="BN374" s="199"/>
      <c r="BO374" s="199"/>
      <c r="BP374" s="199"/>
      <c r="BQ374" s="199"/>
      <c r="BR374" s="199"/>
      <c r="BS374" s="199"/>
      <c r="BT374" s="199"/>
      <c r="BU374" s="199"/>
      <c r="BV374" s="199"/>
      <c r="BW374" s="199"/>
      <c r="BX374" s="199"/>
      <c r="BY374" s="199"/>
      <c r="BZ374" s="199"/>
      <c r="CA374" s="199"/>
      <c r="CB374" s="199"/>
    </row>
    <row r="375" ht="15.75" customHeight="1">
      <c r="A375" s="199"/>
      <c r="B375" s="199"/>
      <c r="C375" s="199"/>
      <c r="D375" s="199"/>
      <c r="E375" s="199"/>
      <c r="F375" s="200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200"/>
      <c r="U375" s="201"/>
      <c r="V375" s="201"/>
      <c r="W375" s="201"/>
      <c r="X375" s="201"/>
      <c r="Y375" s="201"/>
      <c r="Z375" s="201"/>
      <c r="AA375" s="201"/>
      <c r="AB375" s="201"/>
      <c r="AC375" s="201"/>
      <c r="AD375" s="201"/>
      <c r="AE375" s="201"/>
      <c r="AF375" s="201"/>
      <c r="AG375" s="201"/>
      <c r="AH375" s="201"/>
      <c r="AI375" s="201"/>
      <c r="AJ375" s="201"/>
      <c r="AK375" s="201"/>
      <c r="AL375" s="201"/>
      <c r="AM375" s="201"/>
      <c r="AN375" s="201"/>
      <c r="AO375" s="201"/>
      <c r="AP375" s="201"/>
      <c r="AQ375" s="201"/>
      <c r="AR375" s="201"/>
      <c r="AS375" s="201"/>
      <c r="AT375" s="201"/>
      <c r="AU375" s="201"/>
      <c r="AV375" s="201"/>
      <c r="AW375" s="201"/>
      <c r="AX375" s="201"/>
      <c r="AY375" s="201"/>
      <c r="AZ375" s="201"/>
      <c r="BA375" s="202"/>
      <c r="BB375" s="199"/>
      <c r="BC375" s="199"/>
      <c r="BD375" s="199"/>
      <c r="BE375" s="199"/>
      <c r="BF375" s="199"/>
      <c r="BG375" s="199"/>
      <c r="BH375" s="199"/>
      <c r="BI375" s="199"/>
      <c r="BJ375" s="199"/>
      <c r="BK375" s="199"/>
      <c r="BL375" s="199"/>
      <c r="BM375" s="199"/>
      <c r="BN375" s="199"/>
      <c r="BO375" s="199"/>
      <c r="BP375" s="199"/>
      <c r="BQ375" s="199"/>
      <c r="BR375" s="199"/>
      <c r="BS375" s="199"/>
      <c r="BT375" s="199"/>
      <c r="BU375" s="199"/>
      <c r="BV375" s="199"/>
      <c r="BW375" s="199"/>
      <c r="BX375" s="199"/>
      <c r="BY375" s="199"/>
      <c r="BZ375" s="199"/>
      <c r="CA375" s="199"/>
      <c r="CB375" s="199"/>
    </row>
    <row r="376" ht="15.75" customHeight="1">
      <c r="A376" s="199"/>
      <c r="B376" s="199"/>
      <c r="C376" s="199"/>
      <c r="D376" s="199"/>
      <c r="E376" s="199"/>
      <c r="F376" s="200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200"/>
      <c r="U376" s="201"/>
      <c r="V376" s="201"/>
      <c r="W376" s="201"/>
      <c r="X376" s="201"/>
      <c r="Y376" s="201"/>
      <c r="Z376" s="201"/>
      <c r="AA376" s="201"/>
      <c r="AB376" s="201"/>
      <c r="AC376" s="201"/>
      <c r="AD376" s="201"/>
      <c r="AE376" s="201"/>
      <c r="AF376" s="201"/>
      <c r="AG376" s="201"/>
      <c r="AH376" s="201"/>
      <c r="AI376" s="201"/>
      <c r="AJ376" s="201"/>
      <c r="AK376" s="201"/>
      <c r="AL376" s="201"/>
      <c r="AM376" s="201"/>
      <c r="AN376" s="201"/>
      <c r="AO376" s="201"/>
      <c r="AP376" s="201"/>
      <c r="AQ376" s="201"/>
      <c r="AR376" s="201"/>
      <c r="AS376" s="201"/>
      <c r="AT376" s="201"/>
      <c r="AU376" s="201"/>
      <c r="AV376" s="201"/>
      <c r="AW376" s="201"/>
      <c r="AX376" s="201"/>
      <c r="AY376" s="201"/>
      <c r="AZ376" s="201"/>
      <c r="BA376" s="202"/>
      <c r="BB376" s="199"/>
      <c r="BC376" s="199"/>
      <c r="BD376" s="199"/>
      <c r="BE376" s="199"/>
      <c r="BF376" s="199"/>
      <c r="BG376" s="199"/>
      <c r="BH376" s="199"/>
      <c r="BI376" s="199"/>
      <c r="BJ376" s="199"/>
      <c r="BK376" s="199"/>
      <c r="BL376" s="199"/>
      <c r="BM376" s="199"/>
      <c r="BN376" s="199"/>
      <c r="BO376" s="199"/>
      <c r="BP376" s="199"/>
      <c r="BQ376" s="199"/>
      <c r="BR376" s="199"/>
      <c r="BS376" s="199"/>
      <c r="BT376" s="199"/>
      <c r="BU376" s="199"/>
      <c r="BV376" s="199"/>
      <c r="BW376" s="199"/>
      <c r="BX376" s="199"/>
      <c r="BY376" s="199"/>
      <c r="BZ376" s="199"/>
      <c r="CA376" s="199"/>
      <c r="CB376" s="199"/>
    </row>
    <row r="377" ht="15.75" customHeight="1">
      <c r="A377" s="199"/>
      <c r="B377" s="199"/>
      <c r="C377" s="199"/>
      <c r="D377" s="199"/>
      <c r="E377" s="199"/>
      <c r="F377" s="200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200"/>
      <c r="U377" s="201"/>
      <c r="V377" s="201"/>
      <c r="W377" s="201"/>
      <c r="X377" s="201"/>
      <c r="Y377" s="201"/>
      <c r="Z377" s="201"/>
      <c r="AA377" s="201"/>
      <c r="AB377" s="201"/>
      <c r="AC377" s="201"/>
      <c r="AD377" s="201"/>
      <c r="AE377" s="201"/>
      <c r="AF377" s="201"/>
      <c r="AG377" s="201"/>
      <c r="AH377" s="201"/>
      <c r="AI377" s="201"/>
      <c r="AJ377" s="201"/>
      <c r="AK377" s="201"/>
      <c r="AL377" s="201"/>
      <c r="AM377" s="201"/>
      <c r="AN377" s="201"/>
      <c r="AO377" s="201"/>
      <c r="AP377" s="201"/>
      <c r="AQ377" s="201"/>
      <c r="AR377" s="201"/>
      <c r="AS377" s="201"/>
      <c r="AT377" s="201"/>
      <c r="AU377" s="201"/>
      <c r="AV377" s="201"/>
      <c r="AW377" s="201"/>
      <c r="AX377" s="201"/>
      <c r="AY377" s="201"/>
      <c r="AZ377" s="201"/>
      <c r="BA377" s="202"/>
      <c r="BB377" s="199"/>
      <c r="BC377" s="199"/>
      <c r="BD377" s="199"/>
      <c r="BE377" s="199"/>
      <c r="BF377" s="199"/>
      <c r="BG377" s="199"/>
      <c r="BH377" s="199"/>
      <c r="BI377" s="199"/>
      <c r="BJ377" s="199"/>
      <c r="BK377" s="199"/>
      <c r="BL377" s="199"/>
      <c r="BM377" s="199"/>
      <c r="BN377" s="199"/>
      <c r="BO377" s="199"/>
      <c r="BP377" s="199"/>
      <c r="BQ377" s="199"/>
      <c r="BR377" s="199"/>
      <c r="BS377" s="199"/>
      <c r="BT377" s="199"/>
      <c r="BU377" s="199"/>
      <c r="BV377" s="199"/>
      <c r="BW377" s="199"/>
      <c r="BX377" s="199"/>
      <c r="BY377" s="199"/>
      <c r="BZ377" s="199"/>
      <c r="CA377" s="199"/>
      <c r="CB377" s="199"/>
    </row>
    <row r="378" ht="15.75" customHeight="1">
      <c r="A378" s="199"/>
      <c r="B378" s="199"/>
      <c r="C378" s="199"/>
      <c r="D378" s="199"/>
      <c r="E378" s="199"/>
      <c r="F378" s="200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200"/>
      <c r="U378" s="201"/>
      <c r="V378" s="201"/>
      <c r="W378" s="201"/>
      <c r="X378" s="201"/>
      <c r="Y378" s="201"/>
      <c r="Z378" s="201"/>
      <c r="AA378" s="201"/>
      <c r="AB378" s="201"/>
      <c r="AC378" s="201"/>
      <c r="AD378" s="201"/>
      <c r="AE378" s="201"/>
      <c r="AF378" s="201"/>
      <c r="AG378" s="201"/>
      <c r="AH378" s="201"/>
      <c r="AI378" s="201"/>
      <c r="AJ378" s="201"/>
      <c r="AK378" s="201"/>
      <c r="AL378" s="201"/>
      <c r="AM378" s="201"/>
      <c r="AN378" s="201"/>
      <c r="AO378" s="201"/>
      <c r="AP378" s="201"/>
      <c r="AQ378" s="201"/>
      <c r="AR378" s="201"/>
      <c r="AS378" s="201"/>
      <c r="AT378" s="201"/>
      <c r="AU378" s="201"/>
      <c r="AV378" s="201"/>
      <c r="AW378" s="201"/>
      <c r="AX378" s="201"/>
      <c r="AY378" s="201"/>
      <c r="AZ378" s="201"/>
      <c r="BA378" s="202"/>
      <c r="BB378" s="199"/>
      <c r="BC378" s="199"/>
      <c r="BD378" s="199"/>
      <c r="BE378" s="199"/>
      <c r="BF378" s="199"/>
      <c r="BG378" s="199"/>
      <c r="BH378" s="199"/>
      <c r="BI378" s="199"/>
      <c r="BJ378" s="199"/>
      <c r="BK378" s="199"/>
      <c r="BL378" s="199"/>
      <c r="BM378" s="199"/>
      <c r="BN378" s="199"/>
      <c r="BO378" s="199"/>
      <c r="BP378" s="199"/>
      <c r="BQ378" s="199"/>
      <c r="BR378" s="199"/>
      <c r="BS378" s="199"/>
      <c r="BT378" s="199"/>
      <c r="BU378" s="199"/>
      <c r="BV378" s="199"/>
      <c r="BW378" s="199"/>
      <c r="BX378" s="199"/>
      <c r="BY378" s="199"/>
      <c r="BZ378" s="199"/>
      <c r="CA378" s="199"/>
      <c r="CB378" s="199"/>
    </row>
    <row r="379" ht="15.75" customHeight="1">
      <c r="A379" s="199"/>
      <c r="B379" s="199"/>
      <c r="C379" s="199"/>
      <c r="D379" s="199"/>
      <c r="E379" s="199"/>
      <c r="F379" s="200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200"/>
      <c r="U379" s="201"/>
      <c r="V379" s="201"/>
      <c r="W379" s="201"/>
      <c r="X379" s="201"/>
      <c r="Y379" s="201"/>
      <c r="Z379" s="201"/>
      <c r="AA379" s="201"/>
      <c r="AB379" s="201"/>
      <c r="AC379" s="201"/>
      <c r="AD379" s="201"/>
      <c r="AE379" s="201"/>
      <c r="AF379" s="201"/>
      <c r="AG379" s="201"/>
      <c r="AH379" s="201"/>
      <c r="AI379" s="201"/>
      <c r="AJ379" s="201"/>
      <c r="AK379" s="201"/>
      <c r="AL379" s="201"/>
      <c r="AM379" s="201"/>
      <c r="AN379" s="201"/>
      <c r="AO379" s="201"/>
      <c r="AP379" s="201"/>
      <c r="AQ379" s="201"/>
      <c r="AR379" s="201"/>
      <c r="AS379" s="201"/>
      <c r="AT379" s="201"/>
      <c r="AU379" s="201"/>
      <c r="AV379" s="201"/>
      <c r="AW379" s="201"/>
      <c r="AX379" s="201"/>
      <c r="AY379" s="201"/>
      <c r="AZ379" s="201"/>
      <c r="BA379" s="202"/>
      <c r="BB379" s="199"/>
      <c r="BC379" s="199"/>
      <c r="BD379" s="199"/>
      <c r="BE379" s="199"/>
      <c r="BF379" s="199"/>
      <c r="BG379" s="199"/>
      <c r="BH379" s="199"/>
      <c r="BI379" s="199"/>
      <c r="BJ379" s="199"/>
      <c r="BK379" s="199"/>
      <c r="BL379" s="199"/>
      <c r="BM379" s="199"/>
      <c r="BN379" s="199"/>
      <c r="BO379" s="199"/>
      <c r="BP379" s="199"/>
      <c r="BQ379" s="199"/>
      <c r="BR379" s="199"/>
      <c r="BS379" s="199"/>
      <c r="BT379" s="199"/>
      <c r="BU379" s="199"/>
      <c r="BV379" s="199"/>
      <c r="BW379" s="199"/>
      <c r="BX379" s="199"/>
      <c r="BY379" s="199"/>
      <c r="BZ379" s="199"/>
      <c r="CA379" s="199"/>
      <c r="CB379" s="199"/>
    </row>
    <row r="380" ht="15.75" customHeight="1">
      <c r="A380" s="199"/>
      <c r="B380" s="199"/>
      <c r="C380" s="199"/>
      <c r="D380" s="199"/>
      <c r="E380" s="199"/>
      <c r="F380" s="200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200"/>
      <c r="U380" s="201"/>
      <c r="V380" s="201"/>
      <c r="W380" s="201"/>
      <c r="X380" s="201"/>
      <c r="Y380" s="201"/>
      <c r="Z380" s="201"/>
      <c r="AA380" s="201"/>
      <c r="AB380" s="201"/>
      <c r="AC380" s="201"/>
      <c r="AD380" s="201"/>
      <c r="AE380" s="201"/>
      <c r="AF380" s="201"/>
      <c r="AG380" s="201"/>
      <c r="AH380" s="201"/>
      <c r="AI380" s="201"/>
      <c r="AJ380" s="201"/>
      <c r="AK380" s="201"/>
      <c r="AL380" s="201"/>
      <c r="AM380" s="201"/>
      <c r="AN380" s="201"/>
      <c r="AO380" s="201"/>
      <c r="AP380" s="201"/>
      <c r="AQ380" s="201"/>
      <c r="AR380" s="201"/>
      <c r="AS380" s="201"/>
      <c r="AT380" s="201"/>
      <c r="AU380" s="201"/>
      <c r="AV380" s="201"/>
      <c r="AW380" s="201"/>
      <c r="AX380" s="201"/>
      <c r="AY380" s="201"/>
      <c r="AZ380" s="201"/>
      <c r="BA380" s="202"/>
      <c r="BB380" s="199"/>
      <c r="BC380" s="199"/>
      <c r="BD380" s="199"/>
      <c r="BE380" s="199"/>
      <c r="BF380" s="199"/>
      <c r="BG380" s="199"/>
      <c r="BH380" s="199"/>
      <c r="BI380" s="199"/>
      <c r="BJ380" s="199"/>
      <c r="BK380" s="199"/>
      <c r="BL380" s="199"/>
      <c r="BM380" s="199"/>
      <c r="BN380" s="199"/>
      <c r="BO380" s="199"/>
      <c r="BP380" s="199"/>
      <c r="BQ380" s="199"/>
      <c r="BR380" s="199"/>
      <c r="BS380" s="199"/>
      <c r="BT380" s="199"/>
      <c r="BU380" s="199"/>
      <c r="BV380" s="199"/>
      <c r="BW380" s="199"/>
      <c r="BX380" s="199"/>
      <c r="BY380" s="199"/>
      <c r="BZ380" s="199"/>
      <c r="CA380" s="199"/>
      <c r="CB380" s="199"/>
    </row>
    <row r="381" ht="15.75" customHeight="1">
      <c r="A381" s="199"/>
      <c r="B381" s="199"/>
      <c r="C381" s="199"/>
      <c r="D381" s="199"/>
      <c r="E381" s="199"/>
      <c r="F381" s="200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200"/>
      <c r="U381" s="201"/>
      <c r="V381" s="201"/>
      <c r="W381" s="201"/>
      <c r="X381" s="201"/>
      <c r="Y381" s="201"/>
      <c r="Z381" s="201"/>
      <c r="AA381" s="201"/>
      <c r="AB381" s="201"/>
      <c r="AC381" s="201"/>
      <c r="AD381" s="201"/>
      <c r="AE381" s="201"/>
      <c r="AF381" s="201"/>
      <c r="AG381" s="201"/>
      <c r="AH381" s="201"/>
      <c r="AI381" s="201"/>
      <c r="AJ381" s="201"/>
      <c r="AK381" s="201"/>
      <c r="AL381" s="201"/>
      <c r="AM381" s="201"/>
      <c r="AN381" s="201"/>
      <c r="AO381" s="201"/>
      <c r="AP381" s="201"/>
      <c r="AQ381" s="201"/>
      <c r="AR381" s="201"/>
      <c r="AS381" s="201"/>
      <c r="AT381" s="201"/>
      <c r="AU381" s="201"/>
      <c r="AV381" s="201"/>
      <c r="AW381" s="201"/>
      <c r="AX381" s="201"/>
      <c r="AY381" s="201"/>
      <c r="AZ381" s="201"/>
      <c r="BA381" s="202"/>
      <c r="BB381" s="199"/>
      <c r="BC381" s="199"/>
      <c r="BD381" s="199"/>
      <c r="BE381" s="199"/>
      <c r="BF381" s="199"/>
      <c r="BG381" s="199"/>
      <c r="BH381" s="199"/>
      <c r="BI381" s="199"/>
      <c r="BJ381" s="199"/>
      <c r="BK381" s="199"/>
      <c r="BL381" s="199"/>
      <c r="BM381" s="199"/>
      <c r="BN381" s="199"/>
      <c r="BO381" s="199"/>
      <c r="BP381" s="199"/>
      <c r="BQ381" s="199"/>
      <c r="BR381" s="199"/>
      <c r="BS381" s="199"/>
      <c r="BT381" s="199"/>
      <c r="BU381" s="199"/>
      <c r="BV381" s="199"/>
      <c r="BW381" s="199"/>
      <c r="BX381" s="199"/>
      <c r="BY381" s="199"/>
      <c r="BZ381" s="199"/>
      <c r="CA381" s="199"/>
      <c r="CB381" s="199"/>
    </row>
    <row r="382" ht="15.75" customHeight="1">
      <c r="A382" s="199"/>
      <c r="B382" s="199"/>
      <c r="C382" s="199"/>
      <c r="D382" s="199"/>
      <c r="E382" s="199"/>
      <c r="F382" s="200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200"/>
      <c r="U382" s="201"/>
      <c r="V382" s="201"/>
      <c r="W382" s="201"/>
      <c r="X382" s="201"/>
      <c r="Y382" s="201"/>
      <c r="Z382" s="201"/>
      <c r="AA382" s="201"/>
      <c r="AB382" s="201"/>
      <c r="AC382" s="201"/>
      <c r="AD382" s="201"/>
      <c r="AE382" s="201"/>
      <c r="AF382" s="201"/>
      <c r="AG382" s="201"/>
      <c r="AH382" s="201"/>
      <c r="AI382" s="201"/>
      <c r="AJ382" s="201"/>
      <c r="AK382" s="201"/>
      <c r="AL382" s="201"/>
      <c r="AM382" s="201"/>
      <c r="AN382" s="201"/>
      <c r="AO382" s="201"/>
      <c r="AP382" s="201"/>
      <c r="AQ382" s="201"/>
      <c r="AR382" s="201"/>
      <c r="AS382" s="201"/>
      <c r="AT382" s="201"/>
      <c r="AU382" s="201"/>
      <c r="AV382" s="201"/>
      <c r="AW382" s="201"/>
      <c r="AX382" s="201"/>
      <c r="AY382" s="201"/>
      <c r="AZ382" s="201"/>
      <c r="BA382" s="202"/>
      <c r="BB382" s="199"/>
      <c r="BC382" s="199"/>
      <c r="BD382" s="199"/>
      <c r="BE382" s="199"/>
      <c r="BF382" s="199"/>
      <c r="BG382" s="199"/>
      <c r="BH382" s="199"/>
      <c r="BI382" s="199"/>
      <c r="BJ382" s="199"/>
      <c r="BK382" s="199"/>
      <c r="BL382" s="199"/>
      <c r="BM382" s="199"/>
      <c r="BN382" s="199"/>
      <c r="BO382" s="199"/>
      <c r="BP382" s="199"/>
      <c r="BQ382" s="199"/>
      <c r="BR382" s="199"/>
      <c r="BS382" s="199"/>
      <c r="BT382" s="199"/>
      <c r="BU382" s="199"/>
      <c r="BV382" s="199"/>
      <c r="BW382" s="199"/>
      <c r="BX382" s="199"/>
      <c r="BY382" s="199"/>
      <c r="BZ382" s="199"/>
      <c r="CA382" s="199"/>
      <c r="CB382" s="199"/>
    </row>
    <row r="383" ht="15.75" customHeight="1">
      <c r="A383" s="199"/>
      <c r="B383" s="199"/>
      <c r="C383" s="199"/>
      <c r="D383" s="199"/>
      <c r="E383" s="199"/>
      <c r="F383" s="200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200"/>
      <c r="U383" s="201"/>
      <c r="V383" s="201"/>
      <c r="W383" s="201"/>
      <c r="X383" s="201"/>
      <c r="Y383" s="201"/>
      <c r="Z383" s="201"/>
      <c r="AA383" s="201"/>
      <c r="AB383" s="201"/>
      <c r="AC383" s="201"/>
      <c r="AD383" s="201"/>
      <c r="AE383" s="201"/>
      <c r="AF383" s="201"/>
      <c r="AG383" s="201"/>
      <c r="AH383" s="201"/>
      <c r="AI383" s="201"/>
      <c r="AJ383" s="201"/>
      <c r="AK383" s="201"/>
      <c r="AL383" s="201"/>
      <c r="AM383" s="201"/>
      <c r="AN383" s="201"/>
      <c r="AO383" s="201"/>
      <c r="AP383" s="201"/>
      <c r="AQ383" s="201"/>
      <c r="AR383" s="201"/>
      <c r="AS383" s="201"/>
      <c r="AT383" s="201"/>
      <c r="AU383" s="201"/>
      <c r="AV383" s="201"/>
      <c r="AW383" s="201"/>
      <c r="AX383" s="201"/>
      <c r="AY383" s="201"/>
      <c r="AZ383" s="201"/>
      <c r="BA383" s="202"/>
      <c r="BB383" s="199"/>
      <c r="BC383" s="199"/>
      <c r="BD383" s="199"/>
      <c r="BE383" s="199"/>
      <c r="BF383" s="199"/>
      <c r="BG383" s="199"/>
      <c r="BH383" s="199"/>
      <c r="BI383" s="199"/>
      <c r="BJ383" s="199"/>
      <c r="BK383" s="199"/>
      <c r="BL383" s="199"/>
      <c r="BM383" s="199"/>
      <c r="BN383" s="199"/>
      <c r="BO383" s="199"/>
      <c r="BP383" s="199"/>
      <c r="BQ383" s="199"/>
      <c r="BR383" s="199"/>
      <c r="BS383" s="199"/>
      <c r="BT383" s="199"/>
      <c r="BU383" s="199"/>
      <c r="BV383" s="199"/>
      <c r="BW383" s="199"/>
      <c r="BX383" s="199"/>
      <c r="BY383" s="199"/>
      <c r="BZ383" s="199"/>
      <c r="CA383" s="199"/>
      <c r="CB383" s="199"/>
    </row>
    <row r="384" ht="15.75" customHeight="1">
      <c r="A384" s="199"/>
      <c r="B384" s="199"/>
      <c r="C384" s="199"/>
      <c r="D384" s="199"/>
      <c r="E384" s="199"/>
      <c r="F384" s="200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200"/>
      <c r="U384" s="201"/>
      <c r="V384" s="201"/>
      <c r="W384" s="201"/>
      <c r="X384" s="201"/>
      <c r="Y384" s="201"/>
      <c r="Z384" s="201"/>
      <c r="AA384" s="201"/>
      <c r="AB384" s="201"/>
      <c r="AC384" s="201"/>
      <c r="AD384" s="201"/>
      <c r="AE384" s="201"/>
      <c r="AF384" s="201"/>
      <c r="AG384" s="201"/>
      <c r="AH384" s="201"/>
      <c r="AI384" s="201"/>
      <c r="AJ384" s="201"/>
      <c r="AK384" s="201"/>
      <c r="AL384" s="201"/>
      <c r="AM384" s="201"/>
      <c r="AN384" s="201"/>
      <c r="AO384" s="201"/>
      <c r="AP384" s="201"/>
      <c r="AQ384" s="201"/>
      <c r="AR384" s="201"/>
      <c r="AS384" s="201"/>
      <c r="AT384" s="201"/>
      <c r="AU384" s="201"/>
      <c r="AV384" s="201"/>
      <c r="AW384" s="201"/>
      <c r="AX384" s="201"/>
      <c r="AY384" s="201"/>
      <c r="AZ384" s="201"/>
      <c r="BA384" s="202"/>
      <c r="BB384" s="199"/>
      <c r="BC384" s="199"/>
      <c r="BD384" s="199"/>
      <c r="BE384" s="199"/>
      <c r="BF384" s="199"/>
      <c r="BG384" s="199"/>
      <c r="BH384" s="199"/>
      <c r="BI384" s="199"/>
      <c r="BJ384" s="199"/>
      <c r="BK384" s="199"/>
      <c r="BL384" s="199"/>
      <c r="BM384" s="199"/>
      <c r="BN384" s="199"/>
      <c r="BO384" s="199"/>
      <c r="BP384" s="199"/>
      <c r="BQ384" s="199"/>
      <c r="BR384" s="199"/>
      <c r="BS384" s="199"/>
      <c r="BT384" s="199"/>
      <c r="BU384" s="199"/>
      <c r="BV384" s="199"/>
      <c r="BW384" s="199"/>
      <c r="BX384" s="199"/>
      <c r="BY384" s="199"/>
      <c r="BZ384" s="199"/>
      <c r="CA384" s="199"/>
      <c r="CB384" s="199"/>
    </row>
    <row r="385" ht="15.75" customHeight="1">
      <c r="A385" s="199"/>
      <c r="B385" s="199"/>
      <c r="C385" s="199"/>
      <c r="D385" s="199"/>
      <c r="E385" s="199"/>
      <c r="F385" s="200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200"/>
      <c r="U385" s="201"/>
      <c r="V385" s="201"/>
      <c r="W385" s="201"/>
      <c r="X385" s="201"/>
      <c r="Y385" s="201"/>
      <c r="Z385" s="201"/>
      <c r="AA385" s="201"/>
      <c r="AB385" s="201"/>
      <c r="AC385" s="201"/>
      <c r="AD385" s="201"/>
      <c r="AE385" s="201"/>
      <c r="AF385" s="201"/>
      <c r="AG385" s="201"/>
      <c r="AH385" s="201"/>
      <c r="AI385" s="201"/>
      <c r="AJ385" s="201"/>
      <c r="AK385" s="201"/>
      <c r="AL385" s="201"/>
      <c r="AM385" s="201"/>
      <c r="AN385" s="201"/>
      <c r="AO385" s="201"/>
      <c r="AP385" s="201"/>
      <c r="AQ385" s="201"/>
      <c r="AR385" s="201"/>
      <c r="AS385" s="201"/>
      <c r="AT385" s="201"/>
      <c r="AU385" s="201"/>
      <c r="AV385" s="201"/>
      <c r="AW385" s="201"/>
      <c r="AX385" s="201"/>
      <c r="AY385" s="201"/>
      <c r="AZ385" s="201"/>
      <c r="BA385" s="202"/>
      <c r="BB385" s="199"/>
      <c r="BC385" s="199"/>
      <c r="BD385" s="199"/>
      <c r="BE385" s="199"/>
      <c r="BF385" s="199"/>
      <c r="BG385" s="199"/>
      <c r="BH385" s="199"/>
      <c r="BI385" s="199"/>
      <c r="BJ385" s="199"/>
      <c r="BK385" s="199"/>
      <c r="BL385" s="199"/>
      <c r="BM385" s="199"/>
      <c r="BN385" s="199"/>
      <c r="BO385" s="199"/>
      <c r="BP385" s="199"/>
      <c r="BQ385" s="199"/>
      <c r="BR385" s="199"/>
      <c r="BS385" s="199"/>
      <c r="BT385" s="199"/>
      <c r="BU385" s="199"/>
      <c r="BV385" s="199"/>
      <c r="BW385" s="199"/>
      <c r="BX385" s="199"/>
      <c r="BY385" s="199"/>
      <c r="BZ385" s="199"/>
      <c r="CA385" s="199"/>
      <c r="CB385" s="199"/>
    </row>
    <row r="386" ht="15.75" customHeight="1">
      <c r="A386" s="199"/>
      <c r="B386" s="199"/>
      <c r="C386" s="199"/>
      <c r="D386" s="199"/>
      <c r="E386" s="199"/>
      <c r="F386" s="200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200"/>
      <c r="U386" s="201"/>
      <c r="V386" s="201"/>
      <c r="W386" s="201"/>
      <c r="X386" s="201"/>
      <c r="Y386" s="201"/>
      <c r="Z386" s="201"/>
      <c r="AA386" s="201"/>
      <c r="AB386" s="201"/>
      <c r="AC386" s="201"/>
      <c r="AD386" s="201"/>
      <c r="AE386" s="201"/>
      <c r="AF386" s="201"/>
      <c r="AG386" s="201"/>
      <c r="AH386" s="201"/>
      <c r="AI386" s="201"/>
      <c r="AJ386" s="201"/>
      <c r="AK386" s="201"/>
      <c r="AL386" s="201"/>
      <c r="AM386" s="201"/>
      <c r="AN386" s="201"/>
      <c r="AO386" s="201"/>
      <c r="AP386" s="201"/>
      <c r="AQ386" s="201"/>
      <c r="AR386" s="201"/>
      <c r="AS386" s="201"/>
      <c r="AT386" s="201"/>
      <c r="AU386" s="201"/>
      <c r="AV386" s="201"/>
      <c r="AW386" s="201"/>
      <c r="AX386" s="201"/>
      <c r="AY386" s="201"/>
      <c r="AZ386" s="201"/>
      <c r="BA386" s="202"/>
      <c r="BB386" s="199"/>
      <c r="BC386" s="199"/>
      <c r="BD386" s="199"/>
      <c r="BE386" s="199"/>
      <c r="BF386" s="199"/>
      <c r="BG386" s="199"/>
      <c r="BH386" s="199"/>
      <c r="BI386" s="199"/>
      <c r="BJ386" s="199"/>
      <c r="BK386" s="199"/>
      <c r="BL386" s="199"/>
      <c r="BM386" s="199"/>
      <c r="BN386" s="199"/>
      <c r="BO386" s="199"/>
      <c r="BP386" s="199"/>
      <c r="BQ386" s="199"/>
      <c r="BR386" s="199"/>
      <c r="BS386" s="199"/>
      <c r="BT386" s="199"/>
      <c r="BU386" s="199"/>
      <c r="BV386" s="199"/>
      <c r="BW386" s="199"/>
      <c r="BX386" s="199"/>
      <c r="BY386" s="199"/>
      <c r="BZ386" s="199"/>
      <c r="CA386" s="199"/>
      <c r="CB386" s="199"/>
    </row>
    <row r="387" ht="15.75" customHeight="1">
      <c r="A387" s="199"/>
      <c r="B387" s="199"/>
      <c r="C387" s="199"/>
      <c r="D387" s="199"/>
      <c r="E387" s="199"/>
      <c r="F387" s="200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200"/>
      <c r="U387" s="201"/>
      <c r="V387" s="201"/>
      <c r="W387" s="201"/>
      <c r="X387" s="201"/>
      <c r="Y387" s="201"/>
      <c r="Z387" s="201"/>
      <c r="AA387" s="201"/>
      <c r="AB387" s="201"/>
      <c r="AC387" s="201"/>
      <c r="AD387" s="201"/>
      <c r="AE387" s="201"/>
      <c r="AF387" s="201"/>
      <c r="AG387" s="201"/>
      <c r="AH387" s="201"/>
      <c r="AI387" s="201"/>
      <c r="AJ387" s="201"/>
      <c r="AK387" s="201"/>
      <c r="AL387" s="201"/>
      <c r="AM387" s="201"/>
      <c r="AN387" s="201"/>
      <c r="AO387" s="201"/>
      <c r="AP387" s="201"/>
      <c r="AQ387" s="201"/>
      <c r="AR387" s="201"/>
      <c r="AS387" s="201"/>
      <c r="AT387" s="201"/>
      <c r="AU387" s="201"/>
      <c r="AV387" s="201"/>
      <c r="AW387" s="201"/>
      <c r="AX387" s="201"/>
      <c r="AY387" s="201"/>
      <c r="AZ387" s="201"/>
      <c r="BA387" s="202"/>
      <c r="BB387" s="199"/>
      <c r="BC387" s="199"/>
      <c r="BD387" s="199"/>
      <c r="BE387" s="199"/>
      <c r="BF387" s="199"/>
      <c r="BG387" s="199"/>
      <c r="BH387" s="199"/>
      <c r="BI387" s="199"/>
      <c r="BJ387" s="199"/>
      <c r="BK387" s="199"/>
      <c r="BL387" s="199"/>
      <c r="BM387" s="199"/>
      <c r="BN387" s="199"/>
      <c r="BO387" s="199"/>
      <c r="BP387" s="199"/>
      <c r="BQ387" s="199"/>
      <c r="BR387" s="199"/>
      <c r="BS387" s="199"/>
      <c r="BT387" s="199"/>
      <c r="BU387" s="199"/>
      <c r="BV387" s="199"/>
      <c r="BW387" s="199"/>
      <c r="BX387" s="199"/>
      <c r="BY387" s="199"/>
      <c r="BZ387" s="199"/>
      <c r="CA387" s="199"/>
      <c r="CB387" s="199"/>
    </row>
    <row r="388" ht="15.75" customHeight="1">
      <c r="A388" s="199"/>
      <c r="B388" s="199"/>
      <c r="C388" s="199"/>
      <c r="D388" s="199"/>
      <c r="E388" s="199"/>
      <c r="F388" s="200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200"/>
      <c r="U388" s="201"/>
      <c r="V388" s="201"/>
      <c r="W388" s="201"/>
      <c r="X388" s="201"/>
      <c r="Y388" s="201"/>
      <c r="Z388" s="201"/>
      <c r="AA388" s="201"/>
      <c r="AB388" s="201"/>
      <c r="AC388" s="201"/>
      <c r="AD388" s="201"/>
      <c r="AE388" s="201"/>
      <c r="AF388" s="201"/>
      <c r="AG388" s="201"/>
      <c r="AH388" s="201"/>
      <c r="AI388" s="201"/>
      <c r="AJ388" s="201"/>
      <c r="AK388" s="201"/>
      <c r="AL388" s="201"/>
      <c r="AM388" s="201"/>
      <c r="AN388" s="201"/>
      <c r="AO388" s="201"/>
      <c r="AP388" s="201"/>
      <c r="AQ388" s="201"/>
      <c r="AR388" s="201"/>
      <c r="AS388" s="201"/>
      <c r="AT388" s="201"/>
      <c r="AU388" s="201"/>
      <c r="AV388" s="201"/>
      <c r="AW388" s="201"/>
      <c r="AX388" s="201"/>
      <c r="AY388" s="201"/>
      <c r="AZ388" s="201"/>
      <c r="BA388" s="202"/>
      <c r="BB388" s="199"/>
      <c r="BC388" s="199"/>
      <c r="BD388" s="199"/>
      <c r="BE388" s="199"/>
      <c r="BF388" s="199"/>
      <c r="BG388" s="199"/>
      <c r="BH388" s="199"/>
      <c r="BI388" s="199"/>
      <c r="BJ388" s="199"/>
      <c r="BK388" s="199"/>
      <c r="BL388" s="199"/>
      <c r="BM388" s="199"/>
      <c r="BN388" s="199"/>
      <c r="BO388" s="199"/>
      <c r="BP388" s="199"/>
      <c r="BQ388" s="199"/>
      <c r="BR388" s="199"/>
      <c r="BS388" s="199"/>
      <c r="BT388" s="199"/>
      <c r="BU388" s="199"/>
      <c r="BV388" s="199"/>
      <c r="BW388" s="199"/>
      <c r="BX388" s="199"/>
      <c r="BY388" s="199"/>
      <c r="BZ388" s="199"/>
      <c r="CA388" s="199"/>
      <c r="CB388" s="199"/>
    </row>
    <row r="389" ht="15.75" customHeight="1">
      <c r="A389" s="199"/>
      <c r="B389" s="199"/>
      <c r="C389" s="199"/>
      <c r="D389" s="199"/>
      <c r="E389" s="199"/>
      <c r="F389" s="200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200"/>
      <c r="U389" s="201"/>
      <c r="V389" s="201"/>
      <c r="W389" s="201"/>
      <c r="X389" s="201"/>
      <c r="Y389" s="201"/>
      <c r="Z389" s="201"/>
      <c r="AA389" s="201"/>
      <c r="AB389" s="201"/>
      <c r="AC389" s="201"/>
      <c r="AD389" s="201"/>
      <c r="AE389" s="201"/>
      <c r="AF389" s="201"/>
      <c r="AG389" s="201"/>
      <c r="AH389" s="201"/>
      <c r="AI389" s="201"/>
      <c r="AJ389" s="201"/>
      <c r="AK389" s="201"/>
      <c r="AL389" s="201"/>
      <c r="AM389" s="201"/>
      <c r="AN389" s="201"/>
      <c r="AO389" s="201"/>
      <c r="AP389" s="201"/>
      <c r="AQ389" s="201"/>
      <c r="AR389" s="201"/>
      <c r="AS389" s="201"/>
      <c r="AT389" s="201"/>
      <c r="AU389" s="201"/>
      <c r="AV389" s="201"/>
      <c r="AW389" s="201"/>
      <c r="AX389" s="201"/>
      <c r="AY389" s="201"/>
      <c r="AZ389" s="201"/>
      <c r="BA389" s="202"/>
      <c r="BB389" s="199"/>
      <c r="BC389" s="199"/>
      <c r="BD389" s="199"/>
      <c r="BE389" s="199"/>
      <c r="BF389" s="199"/>
      <c r="BG389" s="199"/>
      <c r="BH389" s="199"/>
      <c r="BI389" s="199"/>
      <c r="BJ389" s="199"/>
      <c r="BK389" s="199"/>
      <c r="BL389" s="199"/>
      <c r="BM389" s="199"/>
      <c r="BN389" s="199"/>
      <c r="BO389" s="199"/>
      <c r="BP389" s="199"/>
      <c r="BQ389" s="199"/>
      <c r="BR389" s="199"/>
      <c r="BS389" s="199"/>
      <c r="BT389" s="199"/>
      <c r="BU389" s="199"/>
      <c r="BV389" s="199"/>
      <c r="BW389" s="199"/>
      <c r="BX389" s="199"/>
      <c r="BY389" s="199"/>
      <c r="BZ389" s="199"/>
      <c r="CA389" s="199"/>
      <c r="CB389" s="199"/>
    </row>
    <row r="390" ht="15.75" customHeight="1">
      <c r="A390" s="199"/>
      <c r="B390" s="199"/>
      <c r="C390" s="199"/>
      <c r="D390" s="199"/>
      <c r="E390" s="199"/>
      <c r="F390" s="200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200"/>
      <c r="U390" s="201"/>
      <c r="V390" s="201"/>
      <c r="W390" s="201"/>
      <c r="X390" s="201"/>
      <c r="Y390" s="201"/>
      <c r="Z390" s="201"/>
      <c r="AA390" s="201"/>
      <c r="AB390" s="201"/>
      <c r="AC390" s="201"/>
      <c r="AD390" s="201"/>
      <c r="AE390" s="201"/>
      <c r="AF390" s="201"/>
      <c r="AG390" s="201"/>
      <c r="AH390" s="201"/>
      <c r="AI390" s="201"/>
      <c r="AJ390" s="201"/>
      <c r="AK390" s="201"/>
      <c r="AL390" s="201"/>
      <c r="AM390" s="201"/>
      <c r="AN390" s="201"/>
      <c r="AO390" s="201"/>
      <c r="AP390" s="201"/>
      <c r="AQ390" s="201"/>
      <c r="AR390" s="201"/>
      <c r="AS390" s="201"/>
      <c r="AT390" s="201"/>
      <c r="AU390" s="201"/>
      <c r="AV390" s="201"/>
      <c r="AW390" s="201"/>
      <c r="AX390" s="201"/>
      <c r="AY390" s="201"/>
      <c r="AZ390" s="201"/>
      <c r="BA390" s="202"/>
      <c r="BB390" s="199"/>
      <c r="BC390" s="199"/>
      <c r="BD390" s="199"/>
      <c r="BE390" s="199"/>
      <c r="BF390" s="199"/>
      <c r="BG390" s="199"/>
      <c r="BH390" s="199"/>
      <c r="BI390" s="199"/>
      <c r="BJ390" s="199"/>
      <c r="BK390" s="199"/>
      <c r="BL390" s="199"/>
      <c r="BM390" s="199"/>
      <c r="BN390" s="199"/>
      <c r="BO390" s="199"/>
      <c r="BP390" s="199"/>
      <c r="BQ390" s="199"/>
      <c r="BR390" s="199"/>
      <c r="BS390" s="199"/>
      <c r="BT390" s="199"/>
      <c r="BU390" s="199"/>
      <c r="BV390" s="199"/>
      <c r="BW390" s="199"/>
      <c r="BX390" s="199"/>
      <c r="BY390" s="199"/>
      <c r="BZ390" s="199"/>
      <c r="CA390" s="199"/>
      <c r="CB390" s="199"/>
    </row>
    <row r="391" ht="15.75" customHeight="1">
      <c r="A391" s="199"/>
      <c r="B391" s="199"/>
      <c r="C391" s="199"/>
      <c r="D391" s="199"/>
      <c r="E391" s="199"/>
      <c r="F391" s="200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200"/>
      <c r="U391" s="201"/>
      <c r="V391" s="201"/>
      <c r="W391" s="201"/>
      <c r="X391" s="201"/>
      <c r="Y391" s="201"/>
      <c r="Z391" s="201"/>
      <c r="AA391" s="201"/>
      <c r="AB391" s="201"/>
      <c r="AC391" s="201"/>
      <c r="AD391" s="201"/>
      <c r="AE391" s="201"/>
      <c r="AF391" s="201"/>
      <c r="AG391" s="201"/>
      <c r="AH391" s="201"/>
      <c r="AI391" s="201"/>
      <c r="AJ391" s="201"/>
      <c r="AK391" s="201"/>
      <c r="AL391" s="201"/>
      <c r="AM391" s="201"/>
      <c r="AN391" s="201"/>
      <c r="AO391" s="201"/>
      <c r="AP391" s="201"/>
      <c r="AQ391" s="201"/>
      <c r="AR391" s="201"/>
      <c r="AS391" s="201"/>
      <c r="AT391" s="201"/>
      <c r="AU391" s="201"/>
      <c r="AV391" s="201"/>
      <c r="AW391" s="201"/>
      <c r="AX391" s="201"/>
      <c r="AY391" s="201"/>
      <c r="AZ391" s="201"/>
      <c r="BA391" s="202"/>
      <c r="BB391" s="199"/>
      <c r="BC391" s="199"/>
      <c r="BD391" s="199"/>
      <c r="BE391" s="199"/>
      <c r="BF391" s="199"/>
      <c r="BG391" s="199"/>
      <c r="BH391" s="199"/>
      <c r="BI391" s="199"/>
      <c r="BJ391" s="199"/>
      <c r="BK391" s="199"/>
      <c r="BL391" s="199"/>
      <c r="BM391" s="199"/>
      <c r="BN391" s="199"/>
      <c r="BO391" s="199"/>
      <c r="BP391" s="199"/>
      <c r="BQ391" s="199"/>
      <c r="BR391" s="199"/>
      <c r="BS391" s="199"/>
      <c r="BT391" s="199"/>
      <c r="BU391" s="199"/>
      <c r="BV391" s="199"/>
      <c r="BW391" s="199"/>
      <c r="BX391" s="199"/>
      <c r="BY391" s="199"/>
      <c r="BZ391" s="199"/>
      <c r="CA391" s="199"/>
      <c r="CB391" s="199"/>
    </row>
    <row r="392" ht="15.75" customHeight="1">
      <c r="A392" s="199"/>
      <c r="B392" s="199"/>
      <c r="C392" s="199"/>
      <c r="D392" s="199"/>
      <c r="E392" s="199"/>
      <c r="F392" s="200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200"/>
      <c r="U392" s="201"/>
      <c r="V392" s="201"/>
      <c r="W392" s="201"/>
      <c r="X392" s="201"/>
      <c r="Y392" s="201"/>
      <c r="Z392" s="201"/>
      <c r="AA392" s="201"/>
      <c r="AB392" s="201"/>
      <c r="AC392" s="201"/>
      <c r="AD392" s="201"/>
      <c r="AE392" s="201"/>
      <c r="AF392" s="201"/>
      <c r="AG392" s="201"/>
      <c r="AH392" s="201"/>
      <c r="AI392" s="201"/>
      <c r="AJ392" s="201"/>
      <c r="AK392" s="201"/>
      <c r="AL392" s="201"/>
      <c r="AM392" s="201"/>
      <c r="AN392" s="201"/>
      <c r="AO392" s="201"/>
      <c r="AP392" s="201"/>
      <c r="AQ392" s="201"/>
      <c r="AR392" s="201"/>
      <c r="AS392" s="201"/>
      <c r="AT392" s="201"/>
      <c r="AU392" s="201"/>
      <c r="AV392" s="201"/>
      <c r="AW392" s="201"/>
      <c r="AX392" s="201"/>
      <c r="AY392" s="201"/>
      <c r="AZ392" s="201"/>
      <c r="BA392" s="202"/>
      <c r="BB392" s="199"/>
      <c r="BC392" s="199"/>
      <c r="BD392" s="199"/>
      <c r="BE392" s="199"/>
      <c r="BF392" s="199"/>
      <c r="BG392" s="199"/>
      <c r="BH392" s="199"/>
      <c r="BI392" s="199"/>
      <c r="BJ392" s="199"/>
      <c r="BK392" s="199"/>
      <c r="BL392" s="199"/>
      <c r="BM392" s="199"/>
      <c r="BN392" s="199"/>
      <c r="BO392" s="199"/>
      <c r="BP392" s="199"/>
      <c r="BQ392" s="199"/>
      <c r="BR392" s="199"/>
      <c r="BS392" s="199"/>
      <c r="BT392" s="199"/>
      <c r="BU392" s="199"/>
      <c r="BV392" s="199"/>
      <c r="BW392" s="199"/>
      <c r="BX392" s="199"/>
      <c r="BY392" s="199"/>
      <c r="BZ392" s="199"/>
      <c r="CA392" s="199"/>
      <c r="CB392" s="199"/>
    </row>
    <row r="393" ht="15.75" customHeight="1">
      <c r="A393" s="199"/>
      <c r="B393" s="199"/>
      <c r="C393" s="199"/>
      <c r="D393" s="199"/>
      <c r="E393" s="199"/>
      <c r="F393" s="200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200"/>
      <c r="U393" s="201"/>
      <c r="V393" s="201"/>
      <c r="W393" s="201"/>
      <c r="X393" s="201"/>
      <c r="Y393" s="201"/>
      <c r="Z393" s="201"/>
      <c r="AA393" s="201"/>
      <c r="AB393" s="201"/>
      <c r="AC393" s="201"/>
      <c r="AD393" s="201"/>
      <c r="AE393" s="201"/>
      <c r="AF393" s="201"/>
      <c r="AG393" s="201"/>
      <c r="AH393" s="201"/>
      <c r="AI393" s="201"/>
      <c r="AJ393" s="201"/>
      <c r="AK393" s="201"/>
      <c r="AL393" s="201"/>
      <c r="AM393" s="201"/>
      <c r="AN393" s="201"/>
      <c r="AO393" s="201"/>
      <c r="AP393" s="201"/>
      <c r="AQ393" s="201"/>
      <c r="AR393" s="201"/>
      <c r="AS393" s="201"/>
      <c r="AT393" s="201"/>
      <c r="AU393" s="201"/>
      <c r="AV393" s="201"/>
      <c r="AW393" s="201"/>
      <c r="AX393" s="201"/>
      <c r="AY393" s="201"/>
      <c r="AZ393" s="201"/>
      <c r="BA393" s="202"/>
      <c r="BB393" s="199"/>
      <c r="BC393" s="199"/>
      <c r="BD393" s="199"/>
      <c r="BE393" s="199"/>
      <c r="BF393" s="199"/>
      <c r="BG393" s="199"/>
      <c r="BH393" s="199"/>
      <c r="BI393" s="199"/>
      <c r="BJ393" s="199"/>
      <c r="BK393" s="199"/>
      <c r="BL393" s="199"/>
      <c r="BM393" s="199"/>
      <c r="BN393" s="199"/>
      <c r="BO393" s="199"/>
      <c r="BP393" s="199"/>
      <c r="BQ393" s="199"/>
      <c r="BR393" s="199"/>
      <c r="BS393" s="199"/>
      <c r="BT393" s="199"/>
      <c r="BU393" s="199"/>
      <c r="BV393" s="199"/>
      <c r="BW393" s="199"/>
      <c r="BX393" s="199"/>
      <c r="BY393" s="199"/>
      <c r="BZ393" s="199"/>
      <c r="CA393" s="199"/>
      <c r="CB393" s="199"/>
    </row>
    <row r="394" ht="15.75" customHeight="1">
      <c r="A394" s="199"/>
      <c r="B394" s="199"/>
      <c r="C394" s="199"/>
      <c r="D394" s="199"/>
      <c r="E394" s="199"/>
      <c r="F394" s="200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200"/>
      <c r="U394" s="201"/>
      <c r="V394" s="201"/>
      <c r="W394" s="201"/>
      <c r="X394" s="201"/>
      <c r="Y394" s="201"/>
      <c r="Z394" s="201"/>
      <c r="AA394" s="201"/>
      <c r="AB394" s="201"/>
      <c r="AC394" s="201"/>
      <c r="AD394" s="201"/>
      <c r="AE394" s="201"/>
      <c r="AF394" s="201"/>
      <c r="AG394" s="201"/>
      <c r="AH394" s="201"/>
      <c r="AI394" s="201"/>
      <c r="AJ394" s="201"/>
      <c r="AK394" s="201"/>
      <c r="AL394" s="201"/>
      <c r="AM394" s="201"/>
      <c r="AN394" s="201"/>
      <c r="AO394" s="201"/>
      <c r="AP394" s="201"/>
      <c r="AQ394" s="201"/>
      <c r="AR394" s="201"/>
      <c r="AS394" s="201"/>
      <c r="AT394" s="201"/>
      <c r="AU394" s="201"/>
      <c r="AV394" s="201"/>
      <c r="AW394" s="201"/>
      <c r="AX394" s="201"/>
      <c r="AY394" s="201"/>
      <c r="AZ394" s="201"/>
      <c r="BA394" s="202"/>
      <c r="BB394" s="199"/>
      <c r="BC394" s="199"/>
      <c r="BD394" s="199"/>
      <c r="BE394" s="199"/>
      <c r="BF394" s="199"/>
      <c r="BG394" s="199"/>
      <c r="BH394" s="199"/>
      <c r="BI394" s="199"/>
      <c r="BJ394" s="199"/>
      <c r="BK394" s="199"/>
      <c r="BL394" s="199"/>
      <c r="BM394" s="199"/>
      <c r="BN394" s="199"/>
      <c r="BO394" s="199"/>
      <c r="BP394" s="199"/>
      <c r="BQ394" s="199"/>
      <c r="BR394" s="199"/>
      <c r="BS394" s="199"/>
      <c r="BT394" s="199"/>
      <c r="BU394" s="199"/>
      <c r="BV394" s="199"/>
      <c r="BW394" s="199"/>
      <c r="BX394" s="199"/>
      <c r="BY394" s="199"/>
      <c r="BZ394" s="199"/>
      <c r="CA394" s="199"/>
      <c r="CB394" s="199"/>
    </row>
    <row r="395" ht="15.75" customHeight="1">
      <c r="A395" s="199"/>
      <c r="B395" s="199"/>
      <c r="C395" s="199"/>
      <c r="D395" s="199"/>
      <c r="E395" s="199"/>
      <c r="F395" s="200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200"/>
      <c r="U395" s="201"/>
      <c r="V395" s="201"/>
      <c r="W395" s="201"/>
      <c r="X395" s="201"/>
      <c r="Y395" s="201"/>
      <c r="Z395" s="201"/>
      <c r="AA395" s="201"/>
      <c r="AB395" s="201"/>
      <c r="AC395" s="201"/>
      <c r="AD395" s="201"/>
      <c r="AE395" s="201"/>
      <c r="AF395" s="201"/>
      <c r="AG395" s="201"/>
      <c r="AH395" s="201"/>
      <c r="AI395" s="201"/>
      <c r="AJ395" s="201"/>
      <c r="AK395" s="201"/>
      <c r="AL395" s="201"/>
      <c r="AM395" s="201"/>
      <c r="AN395" s="201"/>
      <c r="AO395" s="201"/>
      <c r="AP395" s="201"/>
      <c r="AQ395" s="201"/>
      <c r="AR395" s="201"/>
      <c r="AS395" s="201"/>
      <c r="AT395" s="201"/>
      <c r="AU395" s="201"/>
      <c r="AV395" s="201"/>
      <c r="AW395" s="201"/>
      <c r="AX395" s="201"/>
      <c r="AY395" s="201"/>
      <c r="AZ395" s="201"/>
      <c r="BA395" s="202"/>
      <c r="BB395" s="199"/>
      <c r="BC395" s="199"/>
      <c r="BD395" s="199"/>
      <c r="BE395" s="199"/>
      <c r="BF395" s="199"/>
      <c r="BG395" s="199"/>
      <c r="BH395" s="199"/>
      <c r="BI395" s="199"/>
      <c r="BJ395" s="199"/>
      <c r="BK395" s="199"/>
      <c r="BL395" s="199"/>
      <c r="BM395" s="199"/>
      <c r="BN395" s="199"/>
      <c r="BO395" s="199"/>
      <c r="BP395" s="199"/>
      <c r="BQ395" s="199"/>
      <c r="BR395" s="199"/>
      <c r="BS395" s="199"/>
      <c r="BT395" s="199"/>
      <c r="BU395" s="199"/>
      <c r="BV395" s="199"/>
      <c r="BW395" s="199"/>
      <c r="BX395" s="199"/>
      <c r="BY395" s="199"/>
      <c r="BZ395" s="199"/>
      <c r="CA395" s="199"/>
      <c r="CB395" s="199"/>
    </row>
    <row r="396" ht="15.75" customHeight="1">
      <c r="A396" s="199"/>
      <c r="B396" s="199"/>
      <c r="C396" s="199"/>
      <c r="D396" s="199"/>
      <c r="E396" s="199"/>
      <c r="F396" s="200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200"/>
      <c r="U396" s="201"/>
      <c r="V396" s="201"/>
      <c r="W396" s="201"/>
      <c r="X396" s="201"/>
      <c r="Y396" s="201"/>
      <c r="Z396" s="201"/>
      <c r="AA396" s="201"/>
      <c r="AB396" s="201"/>
      <c r="AC396" s="201"/>
      <c r="AD396" s="201"/>
      <c r="AE396" s="201"/>
      <c r="AF396" s="201"/>
      <c r="AG396" s="201"/>
      <c r="AH396" s="201"/>
      <c r="AI396" s="201"/>
      <c r="AJ396" s="201"/>
      <c r="AK396" s="201"/>
      <c r="AL396" s="201"/>
      <c r="AM396" s="201"/>
      <c r="AN396" s="201"/>
      <c r="AO396" s="201"/>
      <c r="AP396" s="201"/>
      <c r="AQ396" s="201"/>
      <c r="AR396" s="201"/>
      <c r="AS396" s="201"/>
      <c r="AT396" s="201"/>
      <c r="AU396" s="201"/>
      <c r="AV396" s="201"/>
      <c r="AW396" s="201"/>
      <c r="AX396" s="201"/>
      <c r="AY396" s="201"/>
      <c r="AZ396" s="201"/>
      <c r="BA396" s="202"/>
      <c r="BB396" s="199"/>
      <c r="BC396" s="199"/>
      <c r="BD396" s="199"/>
      <c r="BE396" s="199"/>
      <c r="BF396" s="199"/>
      <c r="BG396" s="199"/>
      <c r="BH396" s="199"/>
      <c r="BI396" s="199"/>
      <c r="BJ396" s="199"/>
      <c r="BK396" s="199"/>
      <c r="BL396" s="199"/>
      <c r="BM396" s="199"/>
      <c r="BN396" s="199"/>
      <c r="BO396" s="199"/>
      <c r="BP396" s="199"/>
      <c r="BQ396" s="199"/>
      <c r="BR396" s="199"/>
      <c r="BS396" s="199"/>
      <c r="BT396" s="199"/>
      <c r="BU396" s="199"/>
      <c r="BV396" s="199"/>
      <c r="BW396" s="199"/>
      <c r="BX396" s="199"/>
      <c r="BY396" s="199"/>
      <c r="BZ396" s="199"/>
      <c r="CA396" s="199"/>
      <c r="CB396" s="199"/>
    </row>
    <row r="397" ht="15.75" customHeight="1">
      <c r="A397" s="199"/>
      <c r="B397" s="199"/>
      <c r="C397" s="199"/>
      <c r="D397" s="199"/>
      <c r="E397" s="199"/>
      <c r="F397" s="200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200"/>
      <c r="U397" s="201"/>
      <c r="V397" s="201"/>
      <c r="W397" s="201"/>
      <c r="X397" s="201"/>
      <c r="Y397" s="201"/>
      <c r="Z397" s="201"/>
      <c r="AA397" s="201"/>
      <c r="AB397" s="201"/>
      <c r="AC397" s="201"/>
      <c r="AD397" s="201"/>
      <c r="AE397" s="201"/>
      <c r="AF397" s="201"/>
      <c r="AG397" s="201"/>
      <c r="AH397" s="201"/>
      <c r="AI397" s="201"/>
      <c r="AJ397" s="201"/>
      <c r="AK397" s="201"/>
      <c r="AL397" s="201"/>
      <c r="AM397" s="201"/>
      <c r="AN397" s="201"/>
      <c r="AO397" s="201"/>
      <c r="AP397" s="201"/>
      <c r="AQ397" s="201"/>
      <c r="AR397" s="201"/>
      <c r="AS397" s="201"/>
      <c r="AT397" s="201"/>
      <c r="AU397" s="201"/>
      <c r="AV397" s="201"/>
      <c r="AW397" s="201"/>
      <c r="AX397" s="201"/>
      <c r="AY397" s="201"/>
      <c r="AZ397" s="201"/>
      <c r="BA397" s="202"/>
      <c r="BB397" s="199"/>
      <c r="BC397" s="199"/>
      <c r="BD397" s="199"/>
      <c r="BE397" s="199"/>
      <c r="BF397" s="199"/>
      <c r="BG397" s="199"/>
      <c r="BH397" s="199"/>
      <c r="BI397" s="199"/>
      <c r="BJ397" s="199"/>
      <c r="BK397" s="199"/>
      <c r="BL397" s="199"/>
      <c r="BM397" s="199"/>
      <c r="BN397" s="199"/>
      <c r="BO397" s="199"/>
      <c r="BP397" s="199"/>
      <c r="BQ397" s="199"/>
      <c r="BR397" s="199"/>
      <c r="BS397" s="199"/>
      <c r="BT397" s="199"/>
      <c r="BU397" s="199"/>
      <c r="BV397" s="199"/>
      <c r="BW397" s="199"/>
      <c r="BX397" s="199"/>
      <c r="BY397" s="199"/>
      <c r="BZ397" s="199"/>
      <c r="CA397" s="199"/>
      <c r="CB397" s="199"/>
    </row>
    <row r="398" ht="15.75" customHeight="1">
      <c r="A398" s="199"/>
      <c r="B398" s="199"/>
      <c r="C398" s="199"/>
      <c r="D398" s="199"/>
      <c r="E398" s="199"/>
      <c r="F398" s="200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200"/>
      <c r="U398" s="201"/>
      <c r="V398" s="201"/>
      <c r="W398" s="201"/>
      <c r="X398" s="201"/>
      <c r="Y398" s="201"/>
      <c r="Z398" s="201"/>
      <c r="AA398" s="201"/>
      <c r="AB398" s="201"/>
      <c r="AC398" s="201"/>
      <c r="AD398" s="201"/>
      <c r="AE398" s="201"/>
      <c r="AF398" s="201"/>
      <c r="AG398" s="201"/>
      <c r="AH398" s="201"/>
      <c r="AI398" s="201"/>
      <c r="AJ398" s="201"/>
      <c r="AK398" s="201"/>
      <c r="AL398" s="201"/>
      <c r="AM398" s="201"/>
      <c r="AN398" s="201"/>
      <c r="AO398" s="201"/>
      <c r="AP398" s="201"/>
      <c r="AQ398" s="201"/>
      <c r="AR398" s="201"/>
      <c r="AS398" s="201"/>
      <c r="AT398" s="201"/>
      <c r="AU398" s="201"/>
      <c r="AV398" s="201"/>
      <c r="AW398" s="201"/>
      <c r="AX398" s="201"/>
      <c r="AY398" s="201"/>
      <c r="AZ398" s="201"/>
      <c r="BA398" s="202"/>
      <c r="BB398" s="199"/>
      <c r="BC398" s="199"/>
      <c r="BD398" s="199"/>
      <c r="BE398" s="199"/>
      <c r="BF398" s="199"/>
      <c r="BG398" s="199"/>
      <c r="BH398" s="199"/>
      <c r="BI398" s="199"/>
      <c r="BJ398" s="199"/>
      <c r="BK398" s="199"/>
      <c r="BL398" s="199"/>
      <c r="BM398" s="199"/>
      <c r="BN398" s="199"/>
      <c r="BO398" s="199"/>
      <c r="BP398" s="199"/>
      <c r="BQ398" s="199"/>
      <c r="BR398" s="199"/>
      <c r="BS398" s="199"/>
      <c r="BT398" s="199"/>
      <c r="BU398" s="199"/>
      <c r="BV398" s="199"/>
      <c r="BW398" s="199"/>
      <c r="BX398" s="199"/>
      <c r="BY398" s="199"/>
      <c r="BZ398" s="199"/>
      <c r="CA398" s="199"/>
      <c r="CB398" s="199"/>
    </row>
    <row r="399" ht="15.75" customHeight="1">
      <c r="A399" s="199"/>
      <c r="B399" s="199"/>
      <c r="C399" s="199"/>
      <c r="D399" s="199"/>
      <c r="E399" s="199"/>
      <c r="F399" s="200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200"/>
      <c r="U399" s="201"/>
      <c r="V399" s="201"/>
      <c r="W399" s="201"/>
      <c r="X399" s="201"/>
      <c r="Y399" s="201"/>
      <c r="Z399" s="201"/>
      <c r="AA399" s="201"/>
      <c r="AB399" s="201"/>
      <c r="AC399" s="201"/>
      <c r="AD399" s="201"/>
      <c r="AE399" s="201"/>
      <c r="AF399" s="201"/>
      <c r="AG399" s="201"/>
      <c r="AH399" s="201"/>
      <c r="AI399" s="201"/>
      <c r="AJ399" s="201"/>
      <c r="AK399" s="201"/>
      <c r="AL399" s="201"/>
      <c r="AM399" s="201"/>
      <c r="AN399" s="201"/>
      <c r="AO399" s="201"/>
      <c r="AP399" s="201"/>
      <c r="AQ399" s="201"/>
      <c r="AR399" s="201"/>
      <c r="AS399" s="201"/>
      <c r="AT399" s="201"/>
      <c r="AU399" s="201"/>
      <c r="AV399" s="201"/>
      <c r="AW399" s="201"/>
      <c r="AX399" s="201"/>
      <c r="AY399" s="201"/>
      <c r="AZ399" s="201"/>
      <c r="BA399" s="202"/>
      <c r="BB399" s="199"/>
      <c r="BC399" s="199"/>
      <c r="BD399" s="199"/>
      <c r="BE399" s="199"/>
      <c r="BF399" s="199"/>
      <c r="BG399" s="199"/>
      <c r="BH399" s="199"/>
      <c r="BI399" s="199"/>
      <c r="BJ399" s="199"/>
      <c r="BK399" s="199"/>
      <c r="BL399" s="199"/>
      <c r="BM399" s="199"/>
      <c r="BN399" s="199"/>
      <c r="BO399" s="199"/>
      <c r="BP399" s="199"/>
      <c r="BQ399" s="199"/>
      <c r="BR399" s="199"/>
      <c r="BS399" s="199"/>
      <c r="BT399" s="199"/>
      <c r="BU399" s="199"/>
      <c r="BV399" s="199"/>
      <c r="BW399" s="199"/>
      <c r="BX399" s="199"/>
      <c r="BY399" s="199"/>
      <c r="BZ399" s="199"/>
      <c r="CA399" s="199"/>
      <c r="CB399" s="199"/>
    </row>
    <row r="400" ht="15.75" customHeight="1">
      <c r="A400" s="199"/>
      <c r="B400" s="199"/>
      <c r="C400" s="199"/>
      <c r="D400" s="199"/>
      <c r="E400" s="199"/>
      <c r="F400" s="200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200"/>
      <c r="U400" s="201"/>
      <c r="V400" s="201"/>
      <c r="W400" s="201"/>
      <c r="X400" s="201"/>
      <c r="Y400" s="201"/>
      <c r="Z400" s="201"/>
      <c r="AA400" s="201"/>
      <c r="AB400" s="201"/>
      <c r="AC400" s="201"/>
      <c r="AD400" s="201"/>
      <c r="AE400" s="201"/>
      <c r="AF400" s="201"/>
      <c r="AG400" s="201"/>
      <c r="AH400" s="201"/>
      <c r="AI400" s="201"/>
      <c r="AJ400" s="201"/>
      <c r="AK400" s="201"/>
      <c r="AL400" s="201"/>
      <c r="AM400" s="201"/>
      <c r="AN400" s="201"/>
      <c r="AO400" s="201"/>
      <c r="AP400" s="201"/>
      <c r="AQ400" s="201"/>
      <c r="AR400" s="201"/>
      <c r="AS400" s="201"/>
      <c r="AT400" s="201"/>
      <c r="AU400" s="201"/>
      <c r="AV400" s="201"/>
      <c r="AW400" s="201"/>
      <c r="AX400" s="201"/>
      <c r="AY400" s="201"/>
      <c r="AZ400" s="201"/>
      <c r="BA400" s="202"/>
      <c r="BB400" s="199"/>
      <c r="BC400" s="199"/>
      <c r="BD400" s="199"/>
      <c r="BE400" s="199"/>
      <c r="BF400" s="199"/>
      <c r="BG400" s="199"/>
      <c r="BH400" s="199"/>
      <c r="BI400" s="199"/>
      <c r="BJ400" s="199"/>
      <c r="BK400" s="199"/>
      <c r="BL400" s="199"/>
      <c r="BM400" s="199"/>
      <c r="BN400" s="199"/>
      <c r="BO400" s="199"/>
      <c r="BP400" s="199"/>
      <c r="BQ400" s="199"/>
      <c r="BR400" s="199"/>
      <c r="BS400" s="199"/>
      <c r="BT400" s="199"/>
      <c r="BU400" s="199"/>
      <c r="BV400" s="199"/>
      <c r="BW400" s="199"/>
      <c r="BX400" s="199"/>
      <c r="BY400" s="199"/>
      <c r="BZ400" s="199"/>
      <c r="CA400" s="199"/>
      <c r="CB400" s="199"/>
    </row>
    <row r="401" ht="15.75" customHeight="1">
      <c r="A401" s="199"/>
      <c r="B401" s="199"/>
      <c r="C401" s="199"/>
      <c r="D401" s="199"/>
      <c r="E401" s="199"/>
      <c r="F401" s="200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200"/>
      <c r="U401" s="201"/>
      <c r="V401" s="201"/>
      <c r="W401" s="201"/>
      <c r="X401" s="201"/>
      <c r="Y401" s="201"/>
      <c r="Z401" s="201"/>
      <c r="AA401" s="201"/>
      <c r="AB401" s="201"/>
      <c r="AC401" s="201"/>
      <c r="AD401" s="201"/>
      <c r="AE401" s="201"/>
      <c r="AF401" s="201"/>
      <c r="AG401" s="201"/>
      <c r="AH401" s="201"/>
      <c r="AI401" s="201"/>
      <c r="AJ401" s="201"/>
      <c r="AK401" s="201"/>
      <c r="AL401" s="201"/>
      <c r="AM401" s="201"/>
      <c r="AN401" s="201"/>
      <c r="AO401" s="201"/>
      <c r="AP401" s="201"/>
      <c r="AQ401" s="201"/>
      <c r="AR401" s="201"/>
      <c r="AS401" s="201"/>
      <c r="AT401" s="201"/>
      <c r="AU401" s="201"/>
      <c r="AV401" s="201"/>
      <c r="AW401" s="201"/>
      <c r="AX401" s="201"/>
      <c r="AY401" s="201"/>
      <c r="AZ401" s="201"/>
      <c r="BA401" s="202"/>
      <c r="BB401" s="199"/>
      <c r="BC401" s="199"/>
      <c r="BD401" s="199"/>
      <c r="BE401" s="199"/>
      <c r="BF401" s="199"/>
      <c r="BG401" s="199"/>
      <c r="BH401" s="199"/>
      <c r="BI401" s="199"/>
      <c r="BJ401" s="199"/>
      <c r="BK401" s="199"/>
      <c r="BL401" s="199"/>
      <c r="BM401" s="199"/>
      <c r="BN401" s="199"/>
      <c r="BO401" s="199"/>
      <c r="BP401" s="199"/>
      <c r="BQ401" s="199"/>
      <c r="BR401" s="199"/>
      <c r="BS401" s="199"/>
      <c r="BT401" s="199"/>
      <c r="BU401" s="199"/>
      <c r="BV401" s="199"/>
      <c r="BW401" s="199"/>
      <c r="BX401" s="199"/>
      <c r="BY401" s="199"/>
      <c r="BZ401" s="199"/>
      <c r="CA401" s="199"/>
      <c r="CB401" s="199"/>
    </row>
    <row r="402" ht="15.75" customHeight="1">
      <c r="A402" s="199"/>
      <c r="B402" s="199"/>
      <c r="C402" s="199"/>
      <c r="D402" s="199"/>
      <c r="E402" s="199"/>
      <c r="F402" s="200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200"/>
      <c r="U402" s="201"/>
      <c r="V402" s="201"/>
      <c r="W402" s="201"/>
      <c r="X402" s="201"/>
      <c r="Y402" s="201"/>
      <c r="Z402" s="201"/>
      <c r="AA402" s="201"/>
      <c r="AB402" s="201"/>
      <c r="AC402" s="201"/>
      <c r="AD402" s="201"/>
      <c r="AE402" s="201"/>
      <c r="AF402" s="201"/>
      <c r="AG402" s="201"/>
      <c r="AH402" s="201"/>
      <c r="AI402" s="201"/>
      <c r="AJ402" s="201"/>
      <c r="AK402" s="201"/>
      <c r="AL402" s="201"/>
      <c r="AM402" s="201"/>
      <c r="AN402" s="201"/>
      <c r="AO402" s="201"/>
      <c r="AP402" s="201"/>
      <c r="AQ402" s="201"/>
      <c r="AR402" s="201"/>
      <c r="AS402" s="201"/>
      <c r="AT402" s="201"/>
      <c r="AU402" s="201"/>
      <c r="AV402" s="201"/>
      <c r="AW402" s="201"/>
      <c r="AX402" s="201"/>
      <c r="AY402" s="201"/>
      <c r="AZ402" s="201"/>
      <c r="BA402" s="202"/>
      <c r="BB402" s="199"/>
      <c r="BC402" s="199"/>
      <c r="BD402" s="199"/>
      <c r="BE402" s="199"/>
      <c r="BF402" s="199"/>
      <c r="BG402" s="199"/>
      <c r="BH402" s="199"/>
      <c r="BI402" s="199"/>
      <c r="BJ402" s="199"/>
      <c r="BK402" s="199"/>
      <c r="BL402" s="199"/>
      <c r="BM402" s="199"/>
      <c r="BN402" s="199"/>
      <c r="BO402" s="199"/>
      <c r="BP402" s="199"/>
      <c r="BQ402" s="199"/>
      <c r="BR402" s="199"/>
      <c r="BS402" s="199"/>
      <c r="BT402" s="199"/>
      <c r="BU402" s="199"/>
      <c r="BV402" s="199"/>
      <c r="BW402" s="199"/>
      <c r="BX402" s="199"/>
      <c r="BY402" s="199"/>
      <c r="BZ402" s="199"/>
      <c r="CA402" s="199"/>
      <c r="CB402" s="199"/>
    </row>
    <row r="403" ht="15.75" customHeight="1">
      <c r="A403" s="199"/>
      <c r="B403" s="199"/>
      <c r="C403" s="199"/>
      <c r="D403" s="199"/>
      <c r="E403" s="199"/>
      <c r="F403" s="200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200"/>
      <c r="U403" s="201"/>
      <c r="V403" s="201"/>
      <c r="W403" s="201"/>
      <c r="X403" s="201"/>
      <c r="Y403" s="201"/>
      <c r="Z403" s="201"/>
      <c r="AA403" s="201"/>
      <c r="AB403" s="201"/>
      <c r="AC403" s="201"/>
      <c r="AD403" s="201"/>
      <c r="AE403" s="201"/>
      <c r="AF403" s="201"/>
      <c r="AG403" s="201"/>
      <c r="AH403" s="201"/>
      <c r="AI403" s="201"/>
      <c r="AJ403" s="201"/>
      <c r="AK403" s="201"/>
      <c r="AL403" s="201"/>
      <c r="AM403" s="201"/>
      <c r="AN403" s="201"/>
      <c r="AO403" s="201"/>
      <c r="AP403" s="201"/>
      <c r="AQ403" s="201"/>
      <c r="AR403" s="201"/>
      <c r="AS403" s="201"/>
      <c r="AT403" s="201"/>
      <c r="AU403" s="201"/>
      <c r="AV403" s="201"/>
      <c r="AW403" s="201"/>
      <c r="AX403" s="201"/>
      <c r="AY403" s="201"/>
      <c r="AZ403" s="201"/>
      <c r="BA403" s="202"/>
      <c r="BB403" s="199"/>
      <c r="BC403" s="199"/>
      <c r="BD403" s="199"/>
      <c r="BE403" s="199"/>
      <c r="BF403" s="199"/>
      <c r="BG403" s="199"/>
      <c r="BH403" s="199"/>
      <c r="BI403" s="199"/>
      <c r="BJ403" s="199"/>
      <c r="BK403" s="199"/>
      <c r="BL403" s="199"/>
      <c r="BM403" s="199"/>
      <c r="BN403" s="199"/>
      <c r="BO403" s="199"/>
      <c r="BP403" s="199"/>
      <c r="BQ403" s="199"/>
      <c r="BR403" s="199"/>
      <c r="BS403" s="199"/>
      <c r="BT403" s="199"/>
      <c r="BU403" s="199"/>
      <c r="BV403" s="199"/>
      <c r="BW403" s="199"/>
      <c r="BX403" s="199"/>
      <c r="BY403" s="199"/>
      <c r="BZ403" s="199"/>
      <c r="CA403" s="199"/>
      <c r="CB403" s="199"/>
    </row>
    <row r="404" ht="15.75" customHeight="1">
      <c r="A404" s="199"/>
      <c r="B404" s="199"/>
      <c r="C404" s="199"/>
      <c r="D404" s="199"/>
      <c r="E404" s="199"/>
      <c r="F404" s="200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200"/>
      <c r="U404" s="201"/>
      <c r="V404" s="201"/>
      <c r="W404" s="201"/>
      <c r="X404" s="201"/>
      <c r="Y404" s="201"/>
      <c r="Z404" s="201"/>
      <c r="AA404" s="201"/>
      <c r="AB404" s="201"/>
      <c r="AC404" s="201"/>
      <c r="AD404" s="201"/>
      <c r="AE404" s="201"/>
      <c r="AF404" s="201"/>
      <c r="AG404" s="201"/>
      <c r="AH404" s="201"/>
      <c r="AI404" s="201"/>
      <c r="AJ404" s="201"/>
      <c r="AK404" s="201"/>
      <c r="AL404" s="201"/>
      <c r="AM404" s="201"/>
      <c r="AN404" s="201"/>
      <c r="AO404" s="201"/>
      <c r="AP404" s="201"/>
      <c r="AQ404" s="201"/>
      <c r="AR404" s="201"/>
      <c r="AS404" s="201"/>
      <c r="AT404" s="201"/>
      <c r="AU404" s="201"/>
      <c r="AV404" s="201"/>
      <c r="AW404" s="201"/>
      <c r="AX404" s="201"/>
      <c r="AY404" s="201"/>
      <c r="AZ404" s="201"/>
      <c r="BA404" s="202"/>
      <c r="BB404" s="199"/>
      <c r="BC404" s="199"/>
      <c r="BD404" s="199"/>
      <c r="BE404" s="199"/>
      <c r="BF404" s="199"/>
      <c r="BG404" s="199"/>
      <c r="BH404" s="199"/>
      <c r="BI404" s="199"/>
      <c r="BJ404" s="199"/>
      <c r="BK404" s="199"/>
      <c r="BL404" s="199"/>
      <c r="BM404" s="199"/>
      <c r="BN404" s="199"/>
      <c r="BO404" s="199"/>
      <c r="BP404" s="199"/>
      <c r="BQ404" s="199"/>
      <c r="BR404" s="199"/>
      <c r="BS404" s="199"/>
      <c r="BT404" s="199"/>
      <c r="BU404" s="199"/>
      <c r="BV404" s="199"/>
      <c r="BW404" s="199"/>
      <c r="BX404" s="199"/>
      <c r="BY404" s="199"/>
      <c r="BZ404" s="199"/>
      <c r="CA404" s="199"/>
      <c r="CB404" s="199"/>
    </row>
    <row r="405" ht="15.75" customHeight="1">
      <c r="A405" s="199"/>
      <c r="B405" s="199"/>
      <c r="C405" s="199"/>
      <c r="D405" s="199"/>
      <c r="E405" s="199"/>
      <c r="F405" s="200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200"/>
      <c r="U405" s="201"/>
      <c r="V405" s="201"/>
      <c r="W405" s="201"/>
      <c r="X405" s="201"/>
      <c r="Y405" s="201"/>
      <c r="Z405" s="201"/>
      <c r="AA405" s="201"/>
      <c r="AB405" s="201"/>
      <c r="AC405" s="201"/>
      <c r="AD405" s="201"/>
      <c r="AE405" s="201"/>
      <c r="AF405" s="201"/>
      <c r="AG405" s="201"/>
      <c r="AH405" s="201"/>
      <c r="AI405" s="201"/>
      <c r="AJ405" s="201"/>
      <c r="AK405" s="201"/>
      <c r="AL405" s="201"/>
      <c r="AM405" s="201"/>
      <c r="AN405" s="201"/>
      <c r="AO405" s="201"/>
      <c r="AP405" s="201"/>
      <c r="AQ405" s="201"/>
      <c r="AR405" s="201"/>
      <c r="AS405" s="201"/>
      <c r="AT405" s="201"/>
      <c r="AU405" s="201"/>
      <c r="AV405" s="201"/>
      <c r="AW405" s="201"/>
      <c r="AX405" s="201"/>
      <c r="AY405" s="201"/>
      <c r="AZ405" s="201"/>
      <c r="BA405" s="202"/>
      <c r="BB405" s="199"/>
      <c r="BC405" s="199"/>
      <c r="BD405" s="199"/>
      <c r="BE405" s="199"/>
      <c r="BF405" s="199"/>
      <c r="BG405" s="199"/>
      <c r="BH405" s="199"/>
      <c r="BI405" s="199"/>
      <c r="BJ405" s="199"/>
      <c r="BK405" s="199"/>
      <c r="BL405" s="199"/>
      <c r="BM405" s="199"/>
      <c r="BN405" s="199"/>
      <c r="BO405" s="199"/>
      <c r="BP405" s="199"/>
      <c r="BQ405" s="199"/>
      <c r="BR405" s="199"/>
      <c r="BS405" s="199"/>
      <c r="BT405" s="199"/>
      <c r="BU405" s="199"/>
      <c r="BV405" s="199"/>
      <c r="BW405" s="199"/>
      <c r="BX405" s="199"/>
      <c r="BY405" s="199"/>
      <c r="BZ405" s="199"/>
      <c r="CA405" s="199"/>
      <c r="CB405" s="199"/>
    </row>
    <row r="406" ht="15.75" customHeight="1">
      <c r="A406" s="199"/>
      <c r="B406" s="199"/>
      <c r="C406" s="199"/>
      <c r="D406" s="199"/>
      <c r="E406" s="199"/>
      <c r="F406" s="200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200"/>
      <c r="U406" s="201"/>
      <c r="V406" s="201"/>
      <c r="W406" s="201"/>
      <c r="X406" s="201"/>
      <c r="Y406" s="201"/>
      <c r="Z406" s="201"/>
      <c r="AA406" s="201"/>
      <c r="AB406" s="201"/>
      <c r="AC406" s="201"/>
      <c r="AD406" s="201"/>
      <c r="AE406" s="201"/>
      <c r="AF406" s="201"/>
      <c r="AG406" s="201"/>
      <c r="AH406" s="201"/>
      <c r="AI406" s="201"/>
      <c r="AJ406" s="201"/>
      <c r="AK406" s="201"/>
      <c r="AL406" s="201"/>
      <c r="AM406" s="201"/>
      <c r="AN406" s="201"/>
      <c r="AO406" s="201"/>
      <c r="AP406" s="201"/>
      <c r="AQ406" s="201"/>
      <c r="AR406" s="201"/>
      <c r="AS406" s="201"/>
      <c r="AT406" s="201"/>
      <c r="AU406" s="201"/>
      <c r="AV406" s="201"/>
      <c r="AW406" s="201"/>
      <c r="AX406" s="201"/>
      <c r="AY406" s="201"/>
      <c r="AZ406" s="201"/>
      <c r="BA406" s="202"/>
      <c r="BB406" s="199"/>
      <c r="BC406" s="199"/>
      <c r="BD406" s="199"/>
      <c r="BE406" s="199"/>
      <c r="BF406" s="199"/>
      <c r="BG406" s="199"/>
      <c r="BH406" s="199"/>
      <c r="BI406" s="199"/>
      <c r="BJ406" s="199"/>
      <c r="BK406" s="199"/>
      <c r="BL406" s="199"/>
      <c r="BM406" s="199"/>
      <c r="BN406" s="199"/>
      <c r="BO406" s="199"/>
      <c r="BP406" s="199"/>
      <c r="BQ406" s="199"/>
      <c r="BR406" s="199"/>
      <c r="BS406" s="199"/>
      <c r="BT406" s="199"/>
      <c r="BU406" s="199"/>
      <c r="BV406" s="199"/>
      <c r="BW406" s="199"/>
      <c r="BX406" s="199"/>
      <c r="BY406" s="199"/>
      <c r="BZ406" s="199"/>
      <c r="CA406" s="199"/>
      <c r="CB406" s="199"/>
    </row>
    <row r="407" ht="15.75" customHeight="1">
      <c r="A407" s="199"/>
      <c r="B407" s="199"/>
      <c r="C407" s="199"/>
      <c r="D407" s="199"/>
      <c r="E407" s="199"/>
      <c r="F407" s="200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200"/>
      <c r="U407" s="201"/>
      <c r="V407" s="201"/>
      <c r="W407" s="201"/>
      <c r="X407" s="201"/>
      <c r="Y407" s="201"/>
      <c r="Z407" s="201"/>
      <c r="AA407" s="201"/>
      <c r="AB407" s="201"/>
      <c r="AC407" s="201"/>
      <c r="AD407" s="201"/>
      <c r="AE407" s="201"/>
      <c r="AF407" s="201"/>
      <c r="AG407" s="201"/>
      <c r="AH407" s="201"/>
      <c r="AI407" s="201"/>
      <c r="AJ407" s="201"/>
      <c r="AK407" s="201"/>
      <c r="AL407" s="201"/>
      <c r="AM407" s="201"/>
      <c r="AN407" s="201"/>
      <c r="AO407" s="201"/>
      <c r="AP407" s="201"/>
      <c r="AQ407" s="201"/>
      <c r="AR407" s="201"/>
      <c r="AS407" s="201"/>
      <c r="AT407" s="201"/>
      <c r="AU407" s="201"/>
      <c r="AV407" s="201"/>
      <c r="AW407" s="201"/>
      <c r="AX407" s="201"/>
      <c r="AY407" s="201"/>
      <c r="AZ407" s="201"/>
      <c r="BA407" s="202"/>
      <c r="BB407" s="199"/>
      <c r="BC407" s="199"/>
      <c r="BD407" s="199"/>
      <c r="BE407" s="199"/>
      <c r="BF407" s="199"/>
      <c r="BG407" s="199"/>
      <c r="BH407" s="199"/>
      <c r="BI407" s="199"/>
      <c r="BJ407" s="199"/>
      <c r="BK407" s="199"/>
      <c r="BL407" s="199"/>
      <c r="BM407" s="199"/>
      <c r="BN407" s="199"/>
      <c r="BO407" s="199"/>
      <c r="BP407" s="199"/>
      <c r="BQ407" s="199"/>
      <c r="BR407" s="199"/>
      <c r="BS407" s="199"/>
      <c r="BT407" s="199"/>
      <c r="BU407" s="199"/>
      <c r="BV407" s="199"/>
      <c r="BW407" s="199"/>
      <c r="BX407" s="199"/>
      <c r="BY407" s="199"/>
      <c r="BZ407" s="199"/>
      <c r="CA407" s="199"/>
      <c r="CB407" s="199"/>
    </row>
  </sheetData>
  <mergeCells count="13">
    <mergeCell ref="A130:B130"/>
    <mergeCell ref="A139:B139"/>
    <mergeCell ref="A158:B158"/>
    <mergeCell ref="A165:B165"/>
    <mergeCell ref="A172:B172"/>
    <mergeCell ref="A184:B184"/>
    <mergeCell ref="A1:C1"/>
    <mergeCell ref="A4:B4"/>
    <mergeCell ref="B11:C11"/>
    <mergeCell ref="A12:B12"/>
    <mergeCell ref="A26:B26"/>
    <mergeCell ref="A56:B56"/>
    <mergeCell ref="A88:B8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2" width="16.71"/>
    <col customWidth="1" min="3" max="3" width="29.57"/>
    <col customWidth="1" min="4" max="4" width="24.57"/>
    <col customWidth="1" min="5" max="5" width="7.14"/>
    <col customWidth="1" min="6" max="6" width="15.0"/>
    <col customWidth="1" min="7" max="7" width="3.0"/>
    <col customWidth="1" min="8" max="8" width="11.86"/>
    <col customWidth="1" min="9" max="9" width="14.14"/>
    <col customWidth="1" min="10" max="10" width="11.57"/>
    <col customWidth="1" min="11" max="12" width="11.86"/>
    <col customWidth="1" min="13" max="13" width="14.43"/>
    <col customWidth="1" min="14" max="14" width="11.86"/>
    <col customWidth="1" min="15" max="15" width="15.0"/>
    <col customWidth="1" min="16" max="17" width="11.57"/>
    <col customWidth="1" min="18" max="18" width="12.71"/>
    <col customWidth="1" min="19" max="19" width="13.43"/>
    <col customWidth="1" min="20" max="20" width="18.0"/>
    <col customWidth="1" min="21" max="21" width="2.14"/>
    <col customWidth="1" min="22" max="22" width="13.0"/>
    <col customWidth="1" min="23" max="25" width="13.71"/>
    <col customWidth="1" min="26" max="26" width="10.43"/>
    <col customWidth="1" min="27" max="27" width="13.71"/>
    <col customWidth="1" min="28" max="28" width="13.29"/>
    <col customWidth="1" min="29" max="29" width="13.71"/>
    <col customWidth="1" min="30" max="30" width="13.29"/>
    <col customWidth="1" min="31" max="32" width="13.71"/>
    <col customWidth="1" min="33" max="33" width="15.0"/>
    <col customWidth="1" min="34" max="36" width="12.14"/>
    <col customWidth="1" min="37" max="37" width="13.29"/>
    <col customWidth="1" min="38" max="38" width="14.71"/>
    <col customWidth="1" min="39" max="39" width="10.43"/>
    <col customWidth="1" min="40" max="40" width="13.29"/>
    <col customWidth="1" min="41" max="41" width="14.71"/>
    <col customWidth="1" min="42" max="42" width="13.29"/>
    <col customWidth="1" min="43" max="44" width="13.71"/>
    <col customWidth="1" min="45" max="46" width="13.0"/>
    <col customWidth="1" min="47" max="48" width="13.71"/>
    <col customWidth="1" min="49" max="51" width="12.14"/>
    <col customWidth="1" min="52" max="52" width="11.43"/>
    <col customWidth="1" min="53" max="53" width="13.57"/>
    <col customWidth="1" min="54" max="54" width="13.71"/>
    <col customWidth="1" min="55" max="81" width="10.43"/>
  </cols>
  <sheetData>
    <row r="1">
      <c r="A1" s="203" t="s">
        <v>309</v>
      </c>
      <c r="B1" s="53" t="s">
        <v>89</v>
      </c>
      <c r="C1" s="54" t="s">
        <v>90</v>
      </c>
      <c r="D1" s="55" t="s">
        <v>91</v>
      </c>
      <c r="E1" s="204" t="s">
        <v>92</v>
      </c>
      <c r="F1" s="54" t="s">
        <v>93</v>
      </c>
      <c r="G1" s="57"/>
      <c r="H1" s="58" t="s">
        <v>14</v>
      </c>
      <c r="I1" s="59" t="s">
        <v>94</v>
      </c>
      <c r="J1" s="60" t="s">
        <v>95</v>
      </c>
      <c r="K1" s="58" t="s">
        <v>22</v>
      </c>
      <c r="L1" s="61" t="s">
        <v>96</v>
      </c>
      <c r="M1" s="59" t="s">
        <v>97</v>
      </c>
      <c r="N1" s="61" t="s">
        <v>61</v>
      </c>
      <c r="O1" s="59" t="s">
        <v>98</v>
      </c>
      <c r="P1" s="62" t="s">
        <v>54</v>
      </c>
      <c r="Q1" s="61" t="s">
        <v>99</v>
      </c>
      <c r="R1" s="63" t="s">
        <v>100</v>
      </c>
      <c r="S1" s="58" t="s">
        <v>101</v>
      </c>
      <c r="T1" s="58" t="s">
        <v>82</v>
      </c>
      <c r="U1" s="57"/>
      <c r="V1" s="64" t="s">
        <v>102</v>
      </c>
      <c r="W1" s="65" t="s">
        <v>14</v>
      </c>
      <c r="X1" s="65" t="s">
        <v>103</v>
      </c>
      <c r="Y1" s="65" t="s">
        <v>18</v>
      </c>
      <c r="Z1" s="66" t="s">
        <v>20</v>
      </c>
      <c r="AA1" s="65" t="s">
        <v>22</v>
      </c>
      <c r="AB1" s="65" t="s">
        <v>104</v>
      </c>
      <c r="AC1" s="65" t="s">
        <v>26</v>
      </c>
      <c r="AD1" s="65" t="s">
        <v>28</v>
      </c>
      <c r="AE1" s="67" t="s">
        <v>105</v>
      </c>
      <c r="AF1" s="65" t="s">
        <v>106</v>
      </c>
      <c r="AG1" s="65" t="s">
        <v>107</v>
      </c>
      <c r="AH1" s="65" t="s">
        <v>108</v>
      </c>
      <c r="AI1" s="65" t="s">
        <v>109</v>
      </c>
      <c r="AJ1" s="65" t="s">
        <v>110</v>
      </c>
      <c r="AK1" s="65" t="s">
        <v>111</v>
      </c>
      <c r="AL1" s="65" t="s">
        <v>112</v>
      </c>
      <c r="AM1" s="68" t="s">
        <v>113</v>
      </c>
      <c r="AN1" s="65" t="s">
        <v>114</v>
      </c>
      <c r="AO1" s="65" t="s">
        <v>52</v>
      </c>
      <c r="AP1" s="69" t="s">
        <v>115</v>
      </c>
      <c r="AQ1" s="65" t="s">
        <v>116</v>
      </c>
      <c r="AR1" s="65" t="s">
        <v>97</v>
      </c>
      <c r="AS1" s="65" t="s">
        <v>117</v>
      </c>
      <c r="AT1" s="64" t="s">
        <v>118</v>
      </c>
      <c r="AU1" s="65" t="s">
        <v>119</v>
      </c>
      <c r="AV1" s="66" t="s">
        <v>67</v>
      </c>
      <c r="AW1" s="65" t="s">
        <v>120</v>
      </c>
      <c r="AX1" s="65" t="s">
        <v>121</v>
      </c>
      <c r="AY1" s="65" t="s">
        <v>122</v>
      </c>
      <c r="AZ1" s="65" t="s">
        <v>79</v>
      </c>
      <c r="BA1" s="65" t="s">
        <v>81</v>
      </c>
      <c r="BB1" s="70" t="s">
        <v>123</v>
      </c>
      <c r="BC1" s="71" t="s">
        <v>124</v>
      </c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</row>
    <row r="2" ht="15.75" customHeight="1">
      <c r="A2" s="205"/>
      <c r="B2" s="107">
        <v>43754.0</v>
      </c>
      <c r="C2" s="89" t="s">
        <v>169</v>
      </c>
      <c r="D2" s="100" t="s">
        <v>170</v>
      </c>
      <c r="E2" s="206">
        <v>3509.0</v>
      </c>
      <c r="F2" s="207">
        <v>-303.26</v>
      </c>
      <c r="G2" s="208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8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1"/>
      <c r="AQ2" s="210"/>
      <c r="AR2" s="210"/>
      <c r="AS2" s="210"/>
      <c r="AT2" s="210"/>
      <c r="AU2" s="210"/>
      <c r="AV2" s="210"/>
      <c r="AW2" s="210"/>
      <c r="AX2" s="212">
        <v>-303.26</v>
      </c>
      <c r="AY2" s="210"/>
      <c r="AZ2" s="210"/>
      <c r="BA2" s="210"/>
      <c r="BB2" s="213"/>
      <c r="BC2" s="46">
        <f t="shared" ref="BC2:BC5" si="1">sum(H2:BB2)-F2</f>
        <v>0</v>
      </c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</row>
    <row r="3" ht="15.75" customHeight="1">
      <c r="A3" s="215"/>
      <c r="B3" s="216">
        <v>43698.0</v>
      </c>
      <c r="C3" s="217" t="s">
        <v>128</v>
      </c>
      <c r="D3" s="87" t="s">
        <v>130</v>
      </c>
      <c r="E3" s="218">
        <v>3510.0</v>
      </c>
      <c r="F3" s="219">
        <v>-56.59</v>
      </c>
      <c r="G3" s="80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  <c r="U3" s="80"/>
      <c r="V3" s="92">
        <v>-56.59</v>
      </c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4"/>
      <c r="BC3" s="46">
        <f t="shared" si="1"/>
        <v>0</v>
      </c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</row>
    <row r="4" ht="15.75" customHeight="1">
      <c r="A4" s="215"/>
      <c r="B4" s="85">
        <v>43698.0</v>
      </c>
      <c r="C4" s="86" t="s">
        <v>131</v>
      </c>
      <c r="D4" s="87" t="s">
        <v>132</v>
      </c>
      <c r="E4" s="218">
        <v>3511.0</v>
      </c>
      <c r="F4" s="219">
        <v>-45.72</v>
      </c>
      <c r="G4" s="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0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92">
        <v>-45.72</v>
      </c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4"/>
      <c r="BC4" s="46">
        <f t="shared" si="1"/>
        <v>0</v>
      </c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</row>
    <row r="5" ht="15.75" customHeight="1">
      <c r="A5" s="215"/>
      <c r="B5" s="85">
        <v>43698.0</v>
      </c>
      <c r="C5" s="89" t="s">
        <v>128</v>
      </c>
      <c r="D5" s="87" t="s">
        <v>129</v>
      </c>
      <c r="E5" s="206">
        <v>3512.0</v>
      </c>
      <c r="F5" s="91">
        <v>-187.21</v>
      </c>
      <c r="G5" s="80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0"/>
      <c r="V5" s="92">
        <v>-7.28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92">
        <v>-168.21</v>
      </c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92">
        <v>-11.72</v>
      </c>
      <c r="AW5" s="83"/>
      <c r="AX5" s="83"/>
      <c r="AY5" s="83"/>
      <c r="AZ5" s="83"/>
      <c r="BA5" s="83"/>
      <c r="BB5" s="84"/>
      <c r="BC5" s="46">
        <f t="shared" si="1"/>
        <v>0</v>
      </c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</row>
    <row r="6" ht="15.75" customHeight="1">
      <c r="A6" s="215"/>
      <c r="B6" s="85"/>
      <c r="C6" s="89" t="s">
        <v>310</v>
      </c>
      <c r="D6" s="220"/>
      <c r="E6" s="221">
        <v>3513.0</v>
      </c>
      <c r="F6" s="91"/>
      <c r="G6" s="80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0"/>
      <c r="V6" s="83"/>
      <c r="W6" s="83"/>
      <c r="X6" s="83"/>
      <c r="Y6" s="98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92"/>
      <c r="AP6" s="83"/>
      <c r="AQ6" s="83"/>
      <c r="AR6" s="98"/>
      <c r="AS6" s="83"/>
      <c r="AT6" s="83"/>
      <c r="AU6" s="83"/>
      <c r="AV6" s="83"/>
      <c r="AW6" s="83"/>
      <c r="AX6" s="83"/>
      <c r="AY6" s="83"/>
      <c r="AZ6" s="83"/>
      <c r="BA6" s="83"/>
      <c r="BB6" s="84"/>
      <c r="BC6" s="46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</row>
    <row r="7" ht="15.75" customHeight="1">
      <c r="A7" s="215"/>
      <c r="B7" s="85">
        <v>43742.0</v>
      </c>
      <c r="C7" s="89" t="s">
        <v>159</v>
      </c>
      <c r="D7" s="220" t="s">
        <v>160</v>
      </c>
      <c r="E7" s="206">
        <v>3514.0</v>
      </c>
      <c r="F7" s="91">
        <v>-2959.0</v>
      </c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0"/>
      <c r="V7" s="83"/>
      <c r="W7" s="83"/>
      <c r="X7" s="83"/>
      <c r="Y7" s="98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92">
        <v>-2959.0</v>
      </c>
      <c r="AP7" s="83"/>
      <c r="AQ7" s="83"/>
      <c r="AR7" s="98"/>
      <c r="AS7" s="83"/>
      <c r="AT7" s="83"/>
      <c r="AU7" s="83"/>
      <c r="AV7" s="83"/>
      <c r="AW7" s="83"/>
      <c r="AX7" s="83"/>
      <c r="AY7" s="83"/>
      <c r="AZ7" s="83"/>
      <c r="BA7" s="83"/>
      <c r="BB7" s="84"/>
      <c r="BC7" s="46">
        <f t="shared" ref="BC7:BC9" si="2">sum(H7:BB7)-F7</f>
        <v>0</v>
      </c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</row>
    <row r="8" ht="15.75" customHeight="1">
      <c r="A8" s="215"/>
      <c r="B8" s="85">
        <v>43742.0</v>
      </c>
      <c r="C8" s="222" t="s">
        <v>157</v>
      </c>
      <c r="D8" s="220" t="s">
        <v>158</v>
      </c>
      <c r="E8" s="206">
        <v>3515.0</v>
      </c>
      <c r="F8" s="91">
        <v>-250.0</v>
      </c>
      <c r="G8" s="80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  <c r="S8" s="81"/>
      <c r="T8" s="81"/>
      <c r="U8" s="80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92">
        <v>-250.0</v>
      </c>
      <c r="AZ8" s="83"/>
      <c r="BA8" s="83"/>
      <c r="BB8" s="84"/>
      <c r="BC8" s="46">
        <f t="shared" si="2"/>
        <v>0</v>
      </c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</row>
    <row r="9" ht="15.75" customHeight="1">
      <c r="A9" s="205"/>
      <c r="B9" s="107">
        <v>43761.0</v>
      </c>
      <c r="C9" s="222" t="s">
        <v>157</v>
      </c>
      <c r="D9" s="220" t="s">
        <v>180</v>
      </c>
      <c r="E9" s="218">
        <v>3516.0</v>
      </c>
      <c r="F9" s="219">
        <v>-50.0</v>
      </c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0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92">
        <v>-50.0</v>
      </c>
      <c r="AW9" s="83"/>
      <c r="AX9" s="83"/>
      <c r="AY9" s="83"/>
      <c r="AZ9" s="83"/>
      <c r="BA9" s="83"/>
      <c r="BB9" s="84"/>
      <c r="BC9" s="46">
        <f t="shared" si="2"/>
        <v>0</v>
      </c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</row>
    <row r="10" ht="15.75" customHeight="1">
      <c r="A10" s="205"/>
      <c r="B10" s="114">
        <v>43754.0</v>
      </c>
      <c r="C10" s="72" t="s">
        <v>184</v>
      </c>
      <c r="D10" s="109" t="s">
        <v>185</v>
      </c>
      <c r="E10" s="115">
        <v>3517.0</v>
      </c>
      <c r="F10" s="109">
        <v>-1461.39</v>
      </c>
      <c r="G10" s="80"/>
      <c r="H10" s="81"/>
      <c r="I10" s="81"/>
      <c r="J10" s="88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0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122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4"/>
      <c r="BC10" s="46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</row>
    <row r="11" ht="15.75" customHeight="1">
      <c r="A11" s="205"/>
      <c r="B11" s="107">
        <v>43781.0</v>
      </c>
      <c r="C11" s="89" t="s">
        <v>194</v>
      </c>
      <c r="D11" s="100" t="s">
        <v>148</v>
      </c>
      <c r="E11" s="206">
        <v>3518.0</v>
      </c>
      <c r="F11" s="91">
        <v>-12.49</v>
      </c>
      <c r="G11" s="80"/>
      <c r="H11" s="81"/>
      <c r="I11" s="81"/>
      <c r="J11" s="88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0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122">
        <v>-12.49</v>
      </c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4"/>
      <c r="BC11" s="46">
        <f t="shared" ref="BC11:BC19" si="3">sum(H11:BB11)-F11</f>
        <v>0</v>
      </c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</row>
    <row r="12" ht="15.75" customHeight="1">
      <c r="A12" s="205"/>
      <c r="B12" s="107">
        <v>43794.0</v>
      </c>
      <c r="C12" s="89" t="s">
        <v>207</v>
      </c>
      <c r="D12" s="100" t="s">
        <v>148</v>
      </c>
      <c r="E12" s="206">
        <v>3519.0</v>
      </c>
      <c r="F12" s="207">
        <v>-6.37</v>
      </c>
      <c r="G12" s="80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0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92">
        <v>-6.37</v>
      </c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4"/>
      <c r="BC12" s="46">
        <f t="shared" si="3"/>
        <v>0</v>
      </c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</row>
    <row r="13" ht="15.75" customHeight="1">
      <c r="A13" s="215"/>
      <c r="B13" s="85">
        <v>43775.0</v>
      </c>
      <c r="C13" s="222" t="s">
        <v>190</v>
      </c>
      <c r="D13" s="223" t="s">
        <v>148</v>
      </c>
      <c r="E13" s="221">
        <v>3520.0</v>
      </c>
      <c r="F13" s="91">
        <v>-33.6</v>
      </c>
      <c r="G13" s="80"/>
      <c r="H13" s="81"/>
      <c r="I13" s="82"/>
      <c r="J13" s="88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0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92">
        <v>-33.6</v>
      </c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4"/>
      <c r="BC13" s="46">
        <f t="shared" si="3"/>
        <v>0</v>
      </c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</row>
    <row r="14" ht="15.75" customHeight="1">
      <c r="A14" s="205"/>
      <c r="B14" s="107">
        <v>43789.0</v>
      </c>
      <c r="C14" s="222" t="s">
        <v>200</v>
      </c>
      <c r="D14" s="96" t="s">
        <v>148</v>
      </c>
      <c r="E14" s="206">
        <v>3521.0</v>
      </c>
      <c r="F14" s="91">
        <v>-17.55</v>
      </c>
      <c r="G14" s="80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0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92">
        <v>-17.55</v>
      </c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4"/>
      <c r="BC14" s="46">
        <f t="shared" si="3"/>
        <v>0</v>
      </c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</row>
    <row r="15" ht="15.75" customHeight="1">
      <c r="A15" s="205"/>
      <c r="B15" s="107">
        <v>43794.0</v>
      </c>
      <c r="C15" s="222" t="s">
        <v>207</v>
      </c>
      <c r="D15" s="100" t="s">
        <v>148</v>
      </c>
      <c r="E15" s="206">
        <v>3522.0</v>
      </c>
      <c r="F15" s="91">
        <v>-57.29</v>
      </c>
      <c r="G15" s="80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0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92">
        <v>-57.29</v>
      </c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4"/>
      <c r="BC15" s="46">
        <f t="shared" si="3"/>
        <v>0</v>
      </c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</row>
    <row r="16" ht="15.75" customHeight="1">
      <c r="A16" s="205"/>
      <c r="B16" s="107">
        <v>43782.0</v>
      </c>
      <c r="C16" s="222" t="s">
        <v>197</v>
      </c>
      <c r="D16" s="124" t="s">
        <v>148</v>
      </c>
      <c r="E16" s="206">
        <v>3523.0</v>
      </c>
      <c r="F16" s="91">
        <v>-51.6</v>
      </c>
      <c r="G16" s="80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0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92">
        <v>-51.6</v>
      </c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4"/>
      <c r="BC16" s="46">
        <f t="shared" si="3"/>
        <v>0</v>
      </c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</row>
    <row r="17" ht="15.75" customHeight="1">
      <c r="A17" s="205"/>
      <c r="B17" s="107">
        <v>43795.0</v>
      </c>
      <c r="C17" s="222" t="s">
        <v>211</v>
      </c>
      <c r="D17" s="100" t="s">
        <v>148</v>
      </c>
      <c r="E17" s="206">
        <v>3524.0</v>
      </c>
      <c r="F17" s="91">
        <v>-24.8</v>
      </c>
      <c r="G17" s="80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0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92">
        <v>-24.8</v>
      </c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4"/>
      <c r="BC17" s="46">
        <f t="shared" si="3"/>
        <v>0</v>
      </c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</row>
    <row r="18" ht="15.75" customHeight="1">
      <c r="A18" s="205"/>
      <c r="B18" s="107">
        <v>43789.0</v>
      </c>
      <c r="C18" s="222" t="s">
        <v>200</v>
      </c>
      <c r="D18" s="100" t="s">
        <v>148</v>
      </c>
      <c r="E18" s="206">
        <v>3525.0</v>
      </c>
      <c r="F18" s="91">
        <v>-20.96</v>
      </c>
      <c r="G18" s="80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0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92">
        <v>-20.96</v>
      </c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4"/>
      <c r="BC18" s="46">
        <f t="shared" si="3"/>
        <v>0</v>
      </c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</row>
    <row r="19" ht="15.75" customHeight="1">
      <c r="A19" s="205"/>
      <c r="B19" s="107">
        <v>43794.0</v>
      </c>
      <c r="C19" s="224" t="s">
        <v>205</v>
      </c>
      <c r="D19" s="100" t="s">
        <v>206</v>
      </c>
      <c r="E19" s="206">
        <v>3526.0</v>
      </c>
      <c r="F19" s="91">
        <v>-203.78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0"/>
      <c r="V19" s="83"/>
      <c r="W19" s="83"/>
      <c r="X19" s="83"/>
      <c r="Y19" s="83"/>
      <c r="Z19" s="83"/>
      <c r="AA19" s="92">
        <v>-203.78</v>
      </c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4"/>
      <c r="BC19" s="46">
        <f t="shared" si="3"/>
        <v>0</v>
      </c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</row>
    <row r="20" ht="15.75" customHeight="1">
      <c r="A20" s="205"/>
      <c r="B20" s="107"/>
      <c r="C20" s="225" t="s">
        <v>310</v>
      </c>
      <c r="D20" s="142"/>
      <c r="E20" s="221">
        <v>3527.0</v>
      </c>
      <c r="F20" s="91"/>
      <c r="G20" s="226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8"/>
      <c r="S20" s="227"/>
      <c r="T20" s="227"/>
      <c r="U20" s="226"/>
      <c r="V20" s="229"/>
      <c r="W20" s="229"/>
      <c r="X20" s="229"/>
      <c r="Y20" s="229"/>
      <c r="Z20" s="229"/>
      <c r="AA20" s="229"/>
      <c r="AB20" s="229"/>
      <c r="AC20" s="229"/>
      <c r="AD20" s="230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31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32"/>
      <c r="BC20" s="46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46"/>
      <c r="BY20" s="46"/>
      <c r="BZ20" s="46"/>
      <c r="CA20" s="46"/>
      <c r="CB20" s="46"/>
      <c r="CC20" s="46"/>
    </row>
    <row r="21" ht="15.75" customHeight="1">
      <c r="A21" s="205"/>
      <c r="B21" s="107">
        <v>43816.0</v>
      </c>
      <c r="C21" s="225" t="s">
        <v>247</v>
      </c>
      <c r="D21" s="142" t="s">
        <v>148</v>
      </c>
      <c r="E21" s="206">
        <v>3528.0</v>
      </c>
      <c r="F21" s="91">
        <v>-63.15</v>
      </c>
      <c r="G21" s="226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8"/>
      <c r="S21" s="227"/>
      <c r="T21" s="227"/>
      <c r="U21" s="226"/>
      <c r="V21" s="229"/>
      <c r="W21" s="229"/>
      <c r="X21" s="229"/>
      <c r="Y21" s="229"/>
      <c r="Z21" s="229"/>
      <c r="AA21" s="229"/>
      <c r="AB21" s="229"/>
      <c r="AC21" s="229"/>
      <c r="AD21" s="230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31">
        <v>-63.15</v>
      </c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32"/>
      <c r="BC21" s="46">
        <f>sum(H21:BB21)-F21</f>
        <v>0</v>
      </c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46"/>
      <c r="BY21" s="46"/>
      <c r="BZ21" s="46"/>
      <c r="CA21" s="46"/>
      <c r="CB21" s="46"/>
      <c r="CC21" s="46"/>
    </row>
    <row r="22" ht="15.75" customHeight="1">
      <c r="A22" s="234"/>
      <c r="B22" s="191"/>
      <c r="C22" s="235" t="s">
        <v>305</v>
      </c>
      <c r="D22" s="135" t="s">
        <v>148</v>
      </c>
      <c r="E22" s="236">
        <v>3529.0</v>
      </c>
      <c r="F22" s="194">
        <v>-8.65</v>
      </c>
      <c r="G22" s="226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6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32"/>
      <c r="BC22" s="46" t="str">
        <f>sum(R22:BB22)-#REF!</f>
        <v>#REF!</v>
      </c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46"/>
      <c r="BY22" s="46"/>
      <c r="BZ22" s="46"/>
      <c r="CA22" s="46"/>
      <c r="CB22" s="46"/>
      <c r="CC22" s="46"/>
    </row>
    <row r="23" ht="15.75" customHeight="1">
      <c r="A23" s="205"/>
      <c r="B23" s="107">
        <v>43809.0</v>
      </c>
      <c r="C23" s="222" t="s">
        <v>238</v>
      </c>
      <c r="D23" s="237" t="s">
        <v>239</v>
      </c>
      <c r="E23" s="206">
        <v>3530.0</v>
      </c>
      <c r="F23" s="91">
        <v>-260.69</v>
      </c>
      <c r="G23" s="226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27"/>
      <c r="S23" s="238"/>
      <c r="T23" s="238"/>
      <c r="U23" s="239"/>
      <c r="V23" s="240"/>
      <c r="W23" s="240"/>
      <c r="X23" s="240"/>
      <c r="Y23" s="240"/>
      <c r="Z23" s="240"/>
      <c r="AA23" s="241">
        <v>-260.69</v>
      </c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2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3"/>
      <c r="BC23" s="46">
        <f t="shared" ref="BC23:BC53" si="5">sum(H23:BB23)-F23</f>
        <v>0</v>
      </c>
      <c r="BD23" s="244"/>
      <c r="BE23" s="244"/>
      <c r="BF23" s="244"/>
      <c r="BG23" s="244" t="str">
        <f t="shared" ref="BG23:CC23" si="4">SUM(#REF!)</f>
        <v>#REF!</v>
      </c>
      <c r="BH23" s="244" t="str">
        <f t="shared" si="4"/>
        <v>#REF!</v>
      </c>
      <c r="BI23" s="244" t="str">
        <f t="shared" si="4"/>
        <v>#REF!</v>
      </c>
      <c r="BJ23" s="244" t="str">
        <f t="shared" si="4"/>
        <v>#REF!</v>
      </c>
      <c r="BK23" s="244" t="str">
        <f t="shared" si="4"/>
        <v>#REF!</v>
      </c>
      <c r="BL23" s="245" t="str">
        <f t="shared" si="4"/>
        <v>#REF!</v>
      </c>
      <c r="BM23" s="245" t="str">
        <f t="shared" si="4"/>
        <v>#REF!</v>
      </c>
      <c r="BN23" s="245" t="str">
        <f t="shared" si="4"/>
        <v>#REF!</v>
      </c>
      <c r="BO23" s="245" t="str">
        <f t="shared" si="4"/>
        <v>#REF!</v>
      </c>
      <c r="BP23" s="245" t="str">
        <f t="shared" si="4"/>
        <v>#REF!</v>
      </c>
      <c r="BQ23" s="245" t="str">
        <f t="shared" si="4"/>
        <v>#REF!</v>
      </c>
      <c r="BR23" s="245" t="str">
        <f t="shared" si="4"/>
        <v>#REF!</v>
      </c>
      <c r="BS23" s="245" t="str">
        <f t="shared" si="4"/>
        <v>#REF!</v>
      </c>
      <c r="BT23" s="245" t="str">
        <f t="shared" si="4"/>
        <v>#REF!</v>
      </c>
      <c r="BU23" s="245" t="str">
        <f t="shared" si="4"/>
        <v>#REF!</v>
      </c>
      <c r="BV23" s="245" t="str">
        <f t="shared" si="4"/>
        <v>#REF!</v>
      </c>
      <c r="BW23" s="245" t="str">
        <f t="shared" si="4"/>
        <v>#REF!</v>
      </c>
      <c r="BX23" s="141" t="str">
        <f t="shared" si="4"/>
        <v>#REF!</v>
      </c>
      <c r="BY23" s="141" t="str">
        <f t="shared" si="4"/>
        <v>#REF!</v>
      </c>
      <c r="BZ23" s="141" t="str">
        <f t="shared" si="4"/>
        <v>#REF!</v>
      </c>
      <c r="CA23" s="141" t="str">
        <f t="shared" si="4"/>
        <v>#REF!</v>
      </c>
      <c r="CB23" s="141" t="str">
        <f t="shared" si="4"/>
        <v>#REF!</v>
      </c>
      <c r="CC23" s="141" t="str">
        <f t="shared" si="4"/>
        <v>#REF!</v>
      </c>
    </row>
    <row r="24" ht="15.75" customHeight="1">
      <c r="A24" s="205"/>
      <c r="B24" s="107">
        <v>43815.0</v>
      </c>
      <c r="C24" s="246" t="s">
        <v>246</v>
      </c>
      <c r="D24" s="109" t="s">
        <v>148</v>
      </c>
      <c r="E24" s="206">
        <v>3531.0</v>
      </c>
      <c r="F24" s="91">
        <v>-53.68</v>
      </c>
      <c r="G24" s="226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8"/>
      <c r="S24" s="227"/>
      <c r="T24" s="227"/>
      <c r="U24" s="226"/>
      <c r="V24" s="229"/>
      <c r="W24" s="229"/>
      <c r="X24" s="229"/>
      <c r="Y24" s="229"/>
      <c r="Z24" s="229"/>
      <c r="AA24" s="229"/>
      <c r="AB24" s="229"/>
      <c r="AC24" s="229"/>
      <c r="AD24" s="230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31">
        <v>-53.68</v>
      </c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32"/>
      <c r="BC24" s="46">
        <f t="shared" si="5"/>
        <v>0</v>
      </c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46"/>
      <c r="BY24" s="46"/>
      <c r="BZ24" s="46"/>
      <c r="CA24" s="46"/>
      <c r="CB24" s="46"/>
      <c r="CC24" s="46"/>
    </row>
    <row r="25" ht="15.75" customHeight="1">
      <c r="A25" s="205"/>
      <c r="B25" s="107">
        <v>43819.0</v>
      </c>
      <c r="C25" s="222" t="s">
        <v>249</v>
      </c>
      <c r="D25" s="100" t="s">
        <v>250</v>
      </c>
      <c r="E25" s="206">
        <v>3532.0</v>
      </c>
      <c r="F25" s="91">
        <v>-1500.0</v>
      </c>
      <c r="G25" s="226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8"/>
      <c r="S25" s="227"/>
      <c r="T25" s="227"/>
      <c r="U25" s="226"/>
      <c r="V25" s="229"/>
      <c r="W25" s="229"/>
      <c r="X25" s="229"/>
      <c r="Y25" s="229"/>
      <c r="Z25" s="229"/>
      <c r="AA25" s="229"/>
      <c r="AB25" s="229"/>
      <c r="AC25" s="229"/>
      <c r="AD25" s="230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30"/>
      <c r="AQ25" s="229"/>
      <c r="AR25" s="229"/>
      <c r="AS25" s="229"/>
      <c r="AT25" s="229"/>
      <c r="AU25" s="229"/>
      <c r="AV25" s="229"/>
      <c r="AW25" s="229"/>
      <c r="AX25" s="247">
        <v>-1500.0</v>
      </c>
      <c r="AY25" s="229"/>
      <c r="AZ25" s="229"/>
      <c r="BA25" s="229"/>
      <c r="BB25" s="232"/>
      <c r="BC25" s="46">
        <f t="shared" si="5"/>
        <v>0</v>
      </c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46"/>
      <c r="BY25" s="46"/>
      <c r="BZ25" s="46"/>
      <c r="CA25" s="46"/>
      <c r="CB25" s="46"/>
      <c r="CC25" s="46"/>
    </row>
    <row r="26" ht="15.75" customHeight="1">
      <c r="A26" s="205"/>
      <c r="B26" s="107">
        <v>43812.0</v>
      </c>
      <c r="C26" s="222" t="s">
        <v>245</v>
      </c>
      <c r="D26" s="96" t="s">
        <v>166</v>
      </c>
      <c r="E26" s="206">
        <v>3533.0</v>
      </c>
      <c r="F26" s="91">
        <v>-42.12</v>
      </c>
      <c r="G26" s="226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8"/>
      <c r="S26" s="227"/>
      <c r="T26" s="227"/>
      <c r="U26" s="226"/>
      <c r="V26" s="229"/>
      <c r="W26" s="229"/>
      <c r="X26" s="229"/>
      <c r="Y26" s="229"/>
      <c r="Z26" s="229"/>
      <c r="AA26" s="229"/>
      <c r="AB26" s="229"/>
      <c r="AC26" s="229"/>
      <c r="AD26" s="230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31">
        <v>-42.12</v>
      </c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32"/>
      <c r="BC26" s="46">
        <f t="shared" si="5"/>
        <v>0</v>
      </c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46"/>
      <c r="BY26" s="46"/>
      <c r="BZ26" s="46"/>
      <c r="CA26" s="46"/>
      <c r="CB26" s="46"/>
      <c r="CC26" s="46"/>
    </row>
    <row r="27" ht="15.75" customHeight="1">
      <c r="A27" s="205"/>
      <c r="B27" s="248">
        <v>43826.0</v>
      </c>
      <c r="C27" s="147" t="s">
        <v>128</v>
      </c>
      <c r="D27" s="22" t="s">
        <v>253</v>
      </c>
      <c r="E27" s="206">
        <v>3534.0</v>
      </c>
      <c r="F27" s="130">
        <v>-47.5</v>
      </c>
      <c r="G27" s="226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8"/>
      <c r="S27" s="227"/>
      <c r="T27" s="227"/>
      <c r="U27" s="226"/>
      <c r="V27" s="229"/>
      <c r="W27" s="229"/>
      <c r="X27" s="229"/>
      <c r="Y27" s="229"/>
      <c r="Z27" s="229"/>
      <c r="AA27" s="229"/>
      <c r="AB27" s="229"/>
      <c r="AC27" s="229"/>
      <c r="AD27" s="230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30"/>
      <c r="AQ27" s="229"/>
      <c r="AR27" s="229"/>
      <c r="AS27" s="229"/>
      <c r="AT27" s="229"/>
      <c r="AU27" s="229"/>
      <c r="AV27" s="229"/>
      <c r="AW27" s="229"/>
      <c r="AX27" s="247">
        <v>-47.5</v>
      </c>
      <c r="AY27" s="229"/>
      <c r="AZ27" s="229"/>
      <c r="BA27" s="229"/>
      <c r="BB27" s="232"/>
      <c r="BC27" s="46">
        <f t="shared" si="5"/>
        <v>0</v>
      </c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46"/>
      <c r="BY27" s="46"/>
      <c r="BZ27" s="46"/>
      <c r="CA27" s="46"/>
      <c r="CB27" s="46"/>
      <c r="CC27" s="46"/>
    </row>
    <row r="28" ht="15.75" customHeight="1">
      <c r="A28" s="215"/>
      <c r="B28" s="85">
        <v>43854.0</v>
      </c>
      <c r="C28" s="249" t="s">
        <v>217</v>
      </c>
      <c r="D28" s="124" t="s">
        <v>255</v>
      </c>
      <c r="E28" s="206">
        <v>3535.0</v>
      </c>
      <c r="F28" s="130">
        <v>-15.87</v>
      </c>
      <c r="G28" s="226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8"/>
      <c r="S28" s="227"/>
      <c r="T28" s="227"/>
      <c r="U28" s="226"/>
      <c r="V28" s="229"/>
      <c r="W28" s="229"/>
      <c r="X28" s="229"/>
      <c r="Y28" s="229"/>
      <c r="Z28" s="229"/>
      <c r="AA28" s="229"/>
      <c r="AB28" s="229"/>
      <c r="AC28" s="229"/>
      <c r="AD28" s="230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31">
        <v>-15.87</v>
      </c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32"/>
      <c r="BC28" s="46">
        <f t="shared" si="5"/>
        <v>0</v>
      </c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46"/>
      <c r="BY28" s="46"/>
      <c r="BZ28" s="46"/>
      <c r="CA28" s="46"/>
      <c r="CB28" s="46"/>
      <c r="CC28" s="46"/>
    </row>
    <row r="29" ht="15.75" customHeight="1">
      <c r="A29" s="215"/>
      <c r="B29" s="85">
        <v>43854.0</v>
      </c>
      <c r="C29" s="249" t="s">
        <v>217</v>
      </c>
      <c r="D29" s="121" t="s">
        <v>255</v>
      </c>
      <c r="E29" s="206">
        <v>3536.0</v>
      </c>
      <c r="F29" s="130">
        <v>-24.0</v>
      </c>
      <c r="G29" s="226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8"/>
      <c r="S29" s="227"/>
      <c r="T29" s="227"/>
      <c r="U29" s="226"/>
      <c r="V29" s="229"/>
      <c r="W29" s="229"/>
      <c r="X29" s="229"/>
      <c r="Y29" s="229"/>
      <c r="Z29" s="229"/>
      <c r="AA29" s="229"/>
      <c r="AB29" s="229"/>
      <c r="AC29" s="229"/>
      <c r="AD29" s="230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31">
        <v>-24.0</v>
      </c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32"/>
      <c r="BC29" s="46">
        <f t="shared" si="5"/>
        <v>0</v>
      </c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46"/>
      <c r="BY29" s="46"/>
      <c r="BZ29" s="46"/>
      <c r="CA29" s="46"/>
      <c r="CB29" s="46"/>
      <c r="CC29" s="46"/>
    </row>
    <row r="30" ht="15.75" customHeight="1">
      <c r="A30" s="215"/>
      <c r="B30" s="85">
        <v>43839.0</v>
      </c>
      <c r="C30" s="249" t="s">
        <v>217</v>
      </c>
      <c r="D30" s="121" t="s">
        <v>254</v>
      </c>
      <c r="E30" s="206">
        <v>3537.0</v>
      </c>
      <c r="F30" s="130">
        <v>-74.14</v>
      </c>
      <c r="G30" s="226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8"/>
      <c r="S30" s="227"/>
      <c r="T30" s="227"/>
      <c r="U30" s="226"/>
      <c r="V30" s="229"/>
      <c r="W30" s="229"/>
      <c r="X30" s="229"/>
      <c r="Y30" s="229"/>
      <c r="Z30" s="229"/>
      <c r="AA30" s="229"/>
      <c r="AB30" s="229"/>
      <c r="AC30" s="229"/>
      <c r="AD30" s="230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31">
        <v>-74.14</v>
      </c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32"/>
      <c r="BC30" s="46">
        <f t="shared" si="5"/>
        <v>0</v>
      </c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46"/>
      <c r="BY30" s="46"/>
      <c r="BZ30" s="46"/>
      <c r="CA30" s="46"/>
      <c r="CB30" s="46"/>
      <c r="CC30" s="46"/>
    </row>
    <row r="31" ht="15.75" customHeight="1">
      <c r="A31" s="215"/>
      <c r="B31" s="85">
        <v>43864.0</v>
      </c>
      <c r="C31" s="250" t="s">
        <v>217</v>
      </c>
      <c r="D31" s="121" t="s">
        <v>257</v>
      </c>
      <c r="E31" s="221">
        <v>3538.0</v>
      </c>
      <c r="F31" s="130">
        <v>-250.0</v>
      </c>
      <c r="G31" s="226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8"/>
      <c r="S31" s="227"/>
      <c r="T31" s="227"/>
      <c r="U31" s="226"/>
      <c r="V31" s="229"/>
      <c r="W31" s="229"/>
      <c r="X31" s="229"/>
      <c r="Y31" s="229"/>
      <c r="Z31" s="229"/>
      <c r="AA31" s="229"/>
      <c r="AB31" s="229"/>
      <c r="AC31" s="229"/>
      <c r="AD31" s="230"/>
      <c r="AE31" s="229"/>
      <c r="AF31" s="229"/>
      <c r="AG31" s="229"/>
      <c r="AH31" s="229"/>
      <c r="AI31" s="247">
        <v>-250.0</v>
      </c>
      <c r="AJ31" s="229"/>
      <c r="AK31" s="229"/>
      <c r="AL31" s="229"/>
      <c r="AM31" s="229"/>
      <c r="AN31" s="229"/>
      <c r="AO31" s="229"/>
      <c r="AP31" s="230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32"/>
      <c r="BC31" s="46">
        <f t="shared" si="5"/>
        <v>0</v>
      </c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46"/>
      <c r="BY31" s="46"/>
      <c r="BZ31" s="46"/>
      <c r="CA31" s="46"/>
      <c r="CB31" s="46"/>
      <c r="CC31" s="46"/>
    </row>
    <row r="32" ht="15.75" customHeight="1">
      <c r="A32" s="215"/>
      <c r="B32" s="85">
        <v>43866.0</v>
      </c>
      <c r="C32" s="251" t="s">
        <v>217</v>
      </c>
      <c r="D32" s="96" t="s">
        <v>259</v>
      </c>
      <c r="E32" s="221">
        <v>3539.0</v>
      </c>
      <c r="F32" s="91">
        <v>-250.0</v>
      </c>
      <c r="G32" s="226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8"/>
      <c r="S32" s="227"/>
      <c r="T32" s="227"/>
      <c r="U32" s="226"/>
      <c r="V32" s="229"/>
      <c r="W32" s="229"/>
      <c r="X32" s="229"/>
      <c r="Y32" s="229"/>
      <c r="Z32" s="229"/>
      <c r="AA32" s="229"/>
      <c r="AB32" s="229"/>
      <c r="AC32" s="229"/>
      <c r="AD32" s="230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30"/>
      <c r="AQ32" s="229"/>
      <c r="AR32" s="229"/>
      <c r="AS32" s="229"/>
      <c r="AT32" s="229"/>
      <c r="AU32" s="229"/>
      <c r="AV32" s="229"/>
      <c r="AW32" s="229"/>
      <c r="AX32" s="229"/>
      <c r="AY32" s="247">
        <v>-250.0</v>
      </c>
      <c r="AZ32" s="229"/>
      <c r="BA32" s="229"/>
      <c r="BB32" s="232"/>
      <c r="BC32" s="46">
        <f t="shared" si="5"/>
        <v>0</v>
      </c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46"/>
      <c r="BY32" s="46"/>
      <c r="BZ32" s="46"/>
      <c r="CA32" s="46"/>
      <c r="CB32" s="46"/>
      <c r="CC32" s="46"/>
    </row>
    <row r="33" ht="15.75" customHeight="1">
      <c r="A33" s="215"/>
      <c r="B33" s="85">
        <v>43865.0</v>
      </c>
      <c r="C33" s="249" t="s">
        <v>217</v>
      </c>
      <c r="D33" s="121" t="s">
        <v>258</v>
      </c>
      <c r="E33" s="221">
        <v>3540.0</v>
      </c>
      <c r="F33" s="130">
        <v>-13.85</v>
      </c>
      <c r="G33" s="226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8"/>
      <c r="S33" s="227"/>
      <c r="T33" s="227"/>
      <c r="U33" s="226"/>
      <c r="V33" s="229"/>
      <c r="W33" s="229"/>
      <c r="X33" s="229"/>
      <c r="Y33" s="229"/>
      <c r="Z33" s="229"/>
      <c r="AA33" s="229"/>
      <c r="AB33" s="229"/>
      <c r="AC33" s="229"/>
      <c r="AD33" s="230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31">
        <v>-13.85</v>
      </c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32"/>
      <c r="BC33" s="46">
        <f t="shared" si="5"/>
        <v>0</v>
      </c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46"/>
      <c r="BY33" s="46"/>
      <c r="BZ33" s="46"/>
      <c r="CA33" s="46"/>
      <c r="CB33" s="46"/>
      <c r="CC33" s="46"/>
    </row>
    <row r="34" ht="15.75" customHeight="1">
      <c r="A34" s="215"/>
      <c r="B34" s="85">
        <v>43872.0</v>
      </c>
      <c r="C34" s="123" t="s">
        <v>217</v>
      </c>
      <c r="D34" s="100" t="s">
        <v>263</v>
      </c>
      <c r="E34" s="221">
        <v>3541.0</v>
      </c>
      <c r="F34" s="91">
        <v>-31.57</v>
      </c>
      <c r="G34" s="226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8"/>
      <c r="S34" s="227"/>
      <c r="T34" s="227"/>
      <c r="U34" s="226"/>
      <c r="V34" s="229"/>
      <c r="W34" s="229"/>
      <c r="X34" s="229"/>
      <c r="Y34" s="229"/>
      <c r="Z34" s="229"/>
      <c r="AA34" s="229"/>
      <c r="AB34" s="229"/>
      <c r="AC34" s="229"/>
      <c r="AD34" s="230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31">
        <v>-31.57</v>
      </c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32"/>
      <c r="BC34" s="46">
        <f t="shared" si="5"/>
        <v>0</v>
      </c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46"/>
      <c r="BY34" s="46"/>
      <c r="BZ34" s="46"/>
      <c r="CA34" s="46"/>
      <c r="CB34" s="46"/>
      <c r="CC34" s="46"/>
    </row>
    <row r="35" ht="15.75" customHeight="1">
      <c r="A35" s="215"/>
      <c r="B35" s="85">
        <v>43871.0</v>
      </c>
      <c r="C35" s="252" t="s">
        <v>217</v>
      </c>
      <c r="D35" s="96" t="s">
        <v>255</v>
      </c>
      <c r="E35" s="221">
        <v>3542.0</v>
      </c>
      <c r="F35" s="91">
        <v>-8.52</v>
      </c>
      <c r="G35" s="226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8"/>
      <c r="S35" s="227"/>
      <c r="T35" s="227"/>
      <c r="U35" s="226"/>
      <c r="V35" s="229"/>
      <c r="W35" s="229"/>
      <c r="X35" s="229"/>
      <c r="Y35" s="229"/>
      <c r="Z35" s="229"/>
      <c r="AA35" s="229"/>
      <c r="AB35" s="229"/>
      <c r="AC35" s="229"/>
      <c r="AD35" s="230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31">
        <v>-8.52</v>
      </c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32"/>
      <c r="BC35" s="46">
        <f t="shared" si="5"/>
        <v>0</v>
      </c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46"/>
      <c r="BY35" s="46"/>
      <c r="BZ35" s="46"/>
      <c r="CA35" s="46"/>
      <c r="CB35" s="46"/>
      <c r="CC35" s="46"/>
    </row>
    <row r="36" ht="15.75" customHeight="1">
      <c r="A36" s="215"/>
      <c r="B36" s="85">
        <v>43872.0</v>
      </c>
      <c r="C36" s="252" t="s">
        <v>217</v>
      </c>
      <c r="D36" s="96" t="s">
        <v>263</v>
      </c>
      <c r="E36" s="221">
        <v>3543.0</v>
      </c>
      <c r="F36" s="91">
        <v>-57.47</v>
      </c>
      <c r="G36" s="226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8"/>
      <c r="S36" s="227"/>
      <c r="T36" s="227"/>
      <c r="U36" s="226"/>
      <c r="V36" s="229"/>
      <c r="W36" s="229"/>
      <c r="X36" s="229"/>
      <c r="Y36" s="229"/>
      <c r="Z36" s="229"/>
      <c r="AA36" s="229"/>
      <c r="AB36" s="229"/>
      <c r="AC36" s="229"/>
      <c r="AD36" s="230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31">
        <v>-57.47</v>
      </c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32"/>
      <c r="BC36" s="46">
        <f t="shared" si="5"/>
        <v>0</v>
      </c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46"/>
      <c r="BY36" s="46"/>
      <c r="BZ36" s="46"/>
      <c r="CA36" s="46"/>
      <c r="CB36" s="46"/>
      <c r="CC36" s="46"/>
    </row>
    <row r="37" ht="15.75" customHeight="1">
      <c r="A37" s="215"/>
      <c r="B37" s="85">
        <v>43888.0</v>
      </c>
      <c r="C37" s="222" t="s">
        <v>247</v>
      </c>
      <c r="D37" s="100" t="s">
        <v>148</v>
      </c>
      <c r="E37" s="206">
        <v>3544.0</v>
      </c>
      <c r="F37" s="91">
        <v>-26.85</v>
      </c>
      <c r="G37" s="226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8"/>
      <c r="S37" s="227"/>
      <c r="T37" s="227"/>
      <c r="U37" s="226"/>
      <c r="V37" s="229"/>
      <c r="W37" s="229"/>
      <c r="X37" s="229"/>
      <c r="Y37" s="229"/>
      <c r="Z37" s="229"/>
      <c r="AA37" s="229"/>
      <c r="AB37" s="229"/>
      <c r="AC37" s="229"/>
      <c r="AD37" s="230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31">
        <v>-26.85</v>
      </c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32"/>
      <c r="BC37" s="46">
        <f t="shared" si="5"/>
        <v>0</v>
      </c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46"/>
      <c r="BY37" s="46"/>
      <c r="BZ37" s="46"/>
      <c r="CA37" s="46"/>
      <c r="CB37" s="46"/>
      <c r="CC37" s="46"/>
    </row>
    <row r="38" ht="15.75" customHeight="1">
      <c r="A38" s="215"/>
      <c r="B38" s="85">
        <v>43882.0</v>
      </c>
      <c r="C38" s="222" t="s">
        <v>190</v>
      </c>
      <c r="D38" s="100" t="s">
        <v>148</v>
      </c>
      <c r="E38" s="206">
        <v>3545.0</v>
      </c>
      <c r="F38" s="91">
        <v>-16.74</v>
      </c>
      <c r="G38" s="226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8"/>
      <c r="S38" s="227"/>
      <c r="T38" s="227"/>
      <c r="U38" s="226"/>
      <c r="V38" s="229"/>
      <c r="W38" s="229"/>
      <c r="X38" s="229"/>
      <c r="Y38" s="229"/>
      <c r="Z38" s="229"/>
      <c r="AA38" s="229"/>
      <c r="AB38" s="229"/>
      <c r="AC38" s="229"/>
      <c r="AD38" s="230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31">
        <v>-16.74</v>
      </c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32"/>
      <c r="BC38" s="46">
        <f t="shared" si="5"/>
        <v>0</v>
      </c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46"/>
      <c r="BY38" s="46"/>
      <c r="BZ38" s="46"/>
      <c r="CA38" s="46"/>
      <c r="CB38" s="46"/>
      <c r="CC38" s="46"/>
    </row>
    <row r="39" ht="15.75" customHeight="1">
      <c r="A39" s="215"/>
      <c r="B39" s="85">
        <v>43886.0</v>
      </c>
      <c r="C39" s="222" t="s">
        <v>272</v>
      </c>
      <c r="D39" s="96" t="s">
        <v>148</v>
      </c>
      <c r="E39" s="206">
        <v>3546.0</v>
      </c>
      <c r="F39" s="91">
        <v>-7.12</v>
      </c>
      <c r="G39" s="226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8"/>
      <c r="S39" s="227"/>
      <c r="T39" s="227"/>
      <c r="U39" s="226"/>
      <c r="V39" s="229"/>
      <c r="W39" s="229"/>
      <c r="X39" s="229"/>
      <c r="Y39" s="229"/>
      <c r="Z39" s="229"/>
      <c r="AA39" s="229"/>
      <c r="AB39" s="229"/>
      <c r="AC39" s="229"/>
      <c r="AD39" s="230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31">
        <v>-7.12</v>
      </c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32"/>
      <c r="BC39" s="46">
        <f t="shared" si="5"/>
        <v>0</v>
      </c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46"/>
      <c r="BY39" s="46"/>
      <c r="BZ39" s="46"/>
      <c r="CA39" s="46"/>
      <c r="CB39" s="46"/>
      <c r="CC39" s="46"/>
    </row>
    <row r="40" ht="15.75" customHeight="1">
      <c r="A40" s="215"/>
      <c r="B40" s="85">
        <v>43882.0</v>
      </c>
      <c r="C40" s="222" t="s">
        <v>249</v>
      </c>
      <c r="D40" s="96" t="s">
        <v>269</v>
      </c>
      <c r="E40" s="206">
        <v>3547.0</v>
      </c>
      <c r="F40" s="91">
        <v>-5864.0</v>
      </c>
      <c r="G40" s="226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8"/>
      <c r="S40" s="227"/>
      <c r="T40" s="227"/>
      <c r="U40" s="226"/>
      <c r="V40" s="229"/>
      <c r="W40" s="229"/>
      <c r="X40" s="229"/>
      <c r="Y40" s="229"/>
      <c r="Z40" s="229"/>
      <c r="AA40" s="229"/>
      <c r="AB40" s="229"/>
      <c r="AC40" s="229"/>
      <c r="AD40" s="230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30"/>
      <c r="AQ40" s="247">
        <v>-5864.0</v>
      </c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32"/>
      <c r="BC40" s="46">
        <f t="shared" si="5"/>
        <v>0</v>
      </c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3"/>
      <c r="BT40" s="233"/>
      <c r="BU40" s="233"/>
      <c r="BV40" s="233"/>
      <c r="BW40" s="233"/>
      <c r="BX40" s="46"/>
      <c r="BY40" s="46"/>
      <c r="BZ40" s="46"/>
      <c r="CA40" s="46"/>
      <c r="CB40" s="46"/>
      <c r="CC40" s="46"/>
    </row>
    <row r="41" ht="15.75" customHeight="1">
      <c r="A41" s="215"/>
      <c r="B41" s="85">
        <v>43889.0</v>
      </c>
      <c r="C41" s="89" t="s">
        <v>276</v>
      </c>
      <c r="D41" s="124" t="s">
        <v>277</v>
      </c>
      <c r="E41" s="206">
        <v>3548.0</v>
      </c>
      <c r="F41" s="91">
        <v>-89.52</v>
      </c>
      <c r="G41" s="226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8"/>
      <c r="S41" s="227"/>
      <c r="T41" s="227"/>
      <c r="U41" s="226"/>
      <c r="V41" s="229"/>
      <c r="W41" s="229"/>
      <c r="X41" s="229"/>
      <c r="Y41" s="229"/>
      <c r="Z41" s="247">
        <v>-89.52</v>
      </c>
      <c r="AA41" s="229"/>
      <c r="AB41" s="229"/>
      <c r="AC41" s="229"/>
      <c r="AD41" s="230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30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32"/>
      <c r="BC41" s="46">
        <f t="shared" si="5"/>
        <v>0</v>
      </c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46"/>
      <c r="BY41" s="46"/>
      <c r="BZ41" s="46"/>
      <c r="CA41" s="46"/>
      <c r="CB41" s="46"/>
      <c r="CC41" s="46"/>
    </row>
    <row r="42" ht="15.75" customHeight="1">
      <c r="A42" s="215"/>
      <c r="B42" s="85">
        <v>43885.0</v>
      </c>
      <c r="C42" s="222" t="s">
        <v>270</v>
      </c>
      <c r="D42" s="96" t="s">
        <v>271</v>
      </c>
      <c r="E42" s="206">
        <v>3549.0</v>
      </c>
      <c r="F42" s="91">
        <v>-102.24</v>
      </c>
      <c r="G42" s="226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8"/>
      <c r="S42" s="227"/>
      <c r="T42" s="227"/>
      <c r="U42" s="226"/>
      <c r="V42" s="229"/>
      <c r="W42" s="229"/>
      <c r="X42" s="229"/>
      <c r="Y42" s="229"/>
      <c r="Z42" s="229"/>
      <c r="AA42" s="229"/>
      <c r="AB42" s="247">
        <v>-102.24</v>
      </c>
      <c r="AC42" s="229"/>
      <c r="AD42" s="230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30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32"/>
      <c r="BC42" s="46">
        <f t="shared" si="5"/>
        <v>0</v>
      </c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46"/>
      <c r="BY42" s="46"/>
      <c r="BZ42" s="46"/>
      <c r="CA42" s="46"/>
      <c r="CB42" s="46"/>
      <c r="CC42" s="46"/>
    </row>
    <row r="43" ht="15.75" customHeight="1">
      <c r="A43" s="215"/>
      <c r="B43" s="85">
        <v>43887.0</v>
      </c>
      <c r="C43" s="222" t="s">
        <v>184</v>
      </c>
      <c r="D43" s="96" t="s">
        <v>275</v>
      </c>
      <c r="E43" s="206">
        <v>3550.0</v>
      </c>
      <c r="F43" s="91">
        <v>-2545.06</v>
      </c>
      <c r="G43" s="226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8"/>
      <c r="S43" s="227"/>
      <c r="T43" s="227"/>
      <c r="U43" s="226"/>
      <c r="V43" s="229"/>
      <c r="W43" s="229"/>
      <c r="X43" s="229"/>
      <c r="Y43" s="229"/>
      <c r="Z43" s="229"/>
      <c r="AA43" s="229"/>
      <c r="AB43" s="229"/>
      <c r="AC43" s="229"/>
      <c r="AD43" s="230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30"/>
      <c r="AQ43" s="229"/>
      <c r="AR43" s="229"/>
      <c r="AS43" s="247">
        <v>-2545.06</v>
      </c>
      <c r="AT43" s="229"/>
      <c r="AU43" s="229"/>
      <c r="AV43" s="229"/>
      <c r="AW43" s="229"/>
      <c r="AX43" s="229"/>
      <c r="AY43" s="229"/>
      <c r="AZ43" s="229"/>
      <c r="BA43" s="229"/>
      <c r="BB43" s="232"/>
      <c r="BC43" s="46">
        <f t="shared" si="5"/>
        <v>0</v>
      </c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46"/>
      <c r="BY43" s="46"/>
      <c r="BZ43" s="46"/>
      <c r="CA43" s="46"/>
      <c r="CB43" s="46"/>
      <c r="CC43" s="46"/>
    </row>
    <row r="44" ht="15.75" customHeight="1">
      <c r="A44" s="215"/>
      <c r="B44" s="85">
        <v>43886.0</v>
      </c>
      <c r="C44" s="222" t="s">
        <v>273</v>
      </c>
      <c r="D44" s="96" t="s">
        <v>148</v>
      </c>
      <c r="E44" s="206">
        <v>3551.0</v>
      </c>
      <c r="F44" s="91">
        <v>-15.79</v>
      </c>
      <c r="G44" s="226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8"/>
      <c r="S44" s="227"/>
      <c r="T44" s="227"/>
      <c r="U44" s="226"/>
      <c r="V44" s="229"/>
      <c r="W44" s="229"/>
      <c r="X44" s="229"/>
      <c r="Y44" s="229"/>
      <c r="Z44" s="229"/>
      <c r="AA44" s="229"/>
      <c r="AB44" s="229"/>
      <c r="AC44" s="229"/>
      <c r="AD44" s="230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31">
        <v>-15.79</v>
      </c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32"/>
      <c r="BC44" s="46">
        <f t="shared" si="5"/>
        <v>0</v>
      </c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46"/>
      <c r="BY44" s="46"/>
      <c r="BZ44" s="46"/>
      <c r="CA44" s="46"/>
      <c r="CB44" s="46"/>
      <c r="CC44" s="46"/>
    </row>
    <row r="45" ht="15.75" customHeight="1">
      <c r="A45" s="215"/>
      <c r="B45" s="85">
        <v>43882.0</v>
      </c>
      <c r="C45" s="222" t="s">
        <v>268</v>
      </c>
      <c r="D45" s="96" t="s">
        <v>148</v>
      </c>
      <c r="E45" s="206">
        <v>3552.0</v>
      </c>
      <c r="F45" s="91">
        <v>-80.82</v>
      </c>
      <c r="G45" s="226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8"/>
      <c r="S45" s="227"/>
      <c r="T45" s="227"/>
      <c r="U45" s="226"/>
      <c r="V45" s="229"/>
      <c r="W45" s="229"/>
      <c r="X45" s="229"/>
      <c r="Y45" s="229"/>
      <c r="Z45" s="229"/>
      <c r="AA45" s="229"/>
      <c r="AB45" s="229"/>
      <c r="AC45" s="229"/>
      <c r="AD45" s="230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31">
        <v>-80.82</v>
      </c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32"/>
      <c r="BC45" s="46">
        <f t="shared" si="5"/>
        <v>0</v>
      </c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46"/>
      <c r="BY45" s="46"/>
      <c r="BZ45" s="46"/>
      <c r="CA45" s="46"/>
      <c r="CB45" s="46"/>
      <c r="CC45" s="46"/>
    </row>
    <row r="46" ht="15.75" customHeight="1">
      <c r="A46" s="253"/>
      <c r="B46" s="155">
        <v>43928.0</v>
      </c>
      <c r="C46" s="254" t="s">
        <v>281</v>
      </c>
      <c r="D46" s="255" t="s">
        <v>166</v>
      </c>
      <c r="E46" s="256">
        <v>3553.0</v>
      </c>
      <c r="F46" s="161">
        <v>-75.25</v>
      </c>
      <c r="G46" s="226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8"/>
      <c r="S46" s="227"/>
      <c r="T46" s="227"/>
      <c r="U46" s="226"/>
      <c r="V46" s="229"/>
      <c r="W46" s="229"/>
      <c r="X46" s="229"/>
      <c r="Y46" s="229"/>
      <c r="Z46" s="229"/>
      <c r="AA46" s="229"/>
      <c r="AB46" s="229"/>
      <c r="AC46" s="229"/>
      <c r="AD46" s="230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31">
        <v>-75.25</v>
      </c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32"/>
      <c r="BC46" s="46">
        <f t="shared" si="5"/>
        <v>0</v>
      </c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3"/>
      <c r="BR46" s="233"/>
      <c r="BS46" s="233"/>
      <c r="BT46" s="233"/>
      <c r="BU46" s="233"/>
      <c r="BV46" s="233"/>
      <c r="BW46" s="233"/>
      <c r="BX46" s="46"/>
      <c r="BY46" s="46"/>
      <c r="BZ46" s="46"/>
      <c r="CA46" s="46"/>
      <c r="CB46" s="46"/>
      <c r="CC46" s="46"/>
    </row>
    <row r="47" ht="15.75" customHeight="1">
      <c r="A47" s="253"/>
      <c r="B47" s="155">
        <v>43956.0</v>
      </c>
      <c r="C47" s="257" t="s">
        <v>284</v>
      </c>
      <c r="D47" s="170" t="s">
        <v>166</v>
      </c>
      <c r="E47" s="256">
        <v>3554.0</v>
      </c>
      <c r="F47" s="161">
        <v>-10.61</v>
      </c>
      <c r="G47" s="226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8"/>
      <c r="S47" s="227"/>
      <c r="T47" s="227"/>
      <c r="U47" s="226"/>
      <c r="V47" s="229"/>
      <c r="W47" s="229"/>
      <c r="X47" s="229"/>
      <c r="Y47" s="229"/>
      <c r="Z47" s="229"/>
      <c r="AA47" s="229"/>
      <c r="AB47" s="229"/>
      <c r="AC47" s="229"/>
      <c r="AD47" s="230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31">
        <v>-10.61</v>
      </c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32"/>
      <c r="BC47" s="46">
        <f t="shared" si="5"/>
        <v>0</v>
      </c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46"/>
      <c r="BY47" s="46"/>
      <c r="BZ47" s="46"/>
      <c r="CA47" s="46"/>
      <c r="CB47" s="46"/>
      <c r="CC47" s="46"/>
    </row>
    <row r="48" ht="15.75" customHeight="1">
      <c r="A48" s="253"/>
      <c r="B48" s="155">
        <v>43936.0</v>
      </c>
      <c r="C48" s="254" t="s">
        <v>282</v>
      </c>
      <c r="D48" s="159" t="s">
        <v>166</v>
      </c>
      <c r="E48" s="256">
        <v>3555.0</v>
      </c>
      <c r="F48" s="161">
        <v>-84.92</v>
      </c>
      <c r="G48" s="226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8"/>
      <c r="S48" s="227"/>
      <c r="T48" s="227"/>
      <c r="U48" s="226"/>
      <c r="V48" s="229"/>
      <c r="W48" s="229"/>
      <c r="X48" s="229"/>
      <c r="Y48" s="229"/>
      <c r="Z48" s="229"/>
      <c r="AA48" s="229"/>
      <c r="AB48" s="229"/>
      <c r="AC48" s="229"/>
      <c r="AD48" s="230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31">
        <v>-84.92</v>
      </c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32"/>
      <c r="BC48" s="46">
        <f t="shared" si="5"/>
        <v>0</v>
      </c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46"/>
      <c r="BY48" s="46"/>
      <c r="BZ48" s="46"/>
      <c r="CA48" s="46"/>
      <c r="CB48" s="46"/>
      <c r="CC48" s="46"/>
    </row>
    <row r="49" ht="15.75" customHeight="1">
      <c r="A49" s="253"/>
      <c r="B49" s="155">
        <v>43928.0</v>
      </c>
      <c r="C49" s="254" t="s">
        <v>280</v>
      </c>
      <c r="D49" s="159" t="s">
        <v>166</v>
      </c>
      <c r="E49" s="256">
        <v>3556.0</v>
      </c>
      <c r="F49" s="161">
        <v>-71.22</v>
      </c>
      <c r="G49" s="226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8"/>
      <c r="S49" s="227"/>
      <c r="T49" s="227"/>
      <c r="U49" s="226"/>
      <c r="V49" s="229"/>
      <c r="W49" s="229"/>
      <c r="X49" s="229"/>
      <c r="Y49" s="229"/>
      <c r="Z49" s="229"/>
      <c r="AA49" s="229"/>
      <c r="AB49" s="229"/>
      <c r="AC49" s="229"/>
      <c r="AD49" s="230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31">
        <v>-71.22</v>
      </c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32"/>
      <c r="BC49" s="46">
        <f t="shared" si="5"/>
        <v>0</v>
      </c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46"/>
      <c r="BY49" s="46"/>
      <c r="BZ49" s="46"/>
      <c r="CA49" s="46"/>
      <c r="CB49" s="46"/>
      <c r="CC49" s="46"/>
    </row>
    <row r="50" ht="15.75" customHeight="1">
      <c r="A50" s="253"/>
      <c r="B50" s="155">
        <v>43958.0</v>
      </c>
      <c r="C50" s="258" t="s">
        <v>287</v>
      </c>
      <c r="D50" s="100" t="s">
        <v>286</v>
      </c>
      <c r="E50" s="256">
        <v>3557.0</v>
      </c>
      <c r="F50" s="161">
        <v>-19.13</v>
      </c>
      <c r="G50" s="226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8"/>
      <c r="S50" s="227"/>
      <c r="T50" s="227"/>
      <c r="U50" s="226"/>
      <c r="V50" s="229"/>
      <c r="W50" s="229"/>
      <c r="X50" s="229"/>
      <c r="Y50" s="229"/>
      <c r="Z50" s="229"/>
      <c r="AA50" s="229"/>
      <c r="AB50" s="229"/>
      <c r="AC50" s="229"/>
      <c r="AD50" s="230"/>
      <c r="AE50" s="229"/>
      <c r="AF50" s="229"/>
      <c r="AG50" s="229"/>
      <c r="AH50" s="229"/>
      <c r="AI50" s="229"/>
      <c r="AJ50" s="229"/>
      <c r="AK50" s="229"/>
      <c r="AL50" s="247">
        <v>-19.13</v>
      </c>
      <c r="AM50" s="229"/>
      <c r="AN50" s="229"/>
      <c r="AO50" s="229"/>
      <c r="AP50" s="230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32"/>
      <c r="BC50" s="46">
        <f t="shared" si="5"/>
        <v>0</v>
      </c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46"/>
      <c r="BY50" s="46"/>
      <c r="BZ50" s="46"/>
      <c r="CA50" s="46"/>
      <c r="CB50" s="46"/>
      <c r="CC50" s="46"/>
    </row>
    <row r="51" ht="15.75" customHeight="1">
      <c r="A51" s="253"/>
      <c r="B51" s="155">
        <v>43958.0</v>
      </c>
      <c r="C51" s="258" t="s">
        <v>285</v>
      </c>
      <c r="D51" s="100" t="s">
        <v>286</v>
      </c>
      <c r="E51" s="256">
        <v>3558.0</v>
      </c>
      <c r="F51" s="161">
        <v>-670.0</v>
      </c>
      <c r="G51" s="226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8"/>
      <c r="S51" s="227"/>
      <c r="T51" s="227"/>
      <c r="U51" s="226"/>
      <c r="V51" s="229"/>
      <c r="W51" s="229"/>
      <c r="X51" s="229"/>
      <c r="Y51" s="229"/>
      <c r="Z51" s="229"/>
      <c r="AA51" s="229"/>
      <c r="AB51" s="229"/>
      <c r="AC51" s="229"/>
      <c r="AD51" s="230"/>
      <c r="AE51" s="229"/>
      <c r="AF51" s="229"/>
      <c r="AG51" s="229"/>
      <c r="AH51" s="229"/>
      <c r="AI51" s="229"/>
      <c r="AJ51" s="229"/>
      <c r="AK51" s="229"/>
      <c r="AL51" s="247">
        <v>-670.0</v>
      </c>
      <c r="AM51" s="229"/>
      <c r="AN51" s="229"/>
      <c r="AO51" s="229"/>
      <c r="AP51" s="230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32"/>
      <c r="BC51" s="46">
        <f t="shared" si="5"/>
        <v>0</v>
      </c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46"/>
      <c r="BY51" s="46"/>
      <c r="BZ51" s="46"/>
      <c r="CA51" s="46"/>
      <c r="CB51" s="46"/>
      <c r="CC51" s="46"/>
    </row>
    <row r="52" ht="15.75" customHeight="1">
      <c r="A52" s="253"/>
      <c r="B52" s="155">
        <v>43971.0</v>
      </c>
      <c r="C52" s="222" t="s">
        <v>249</v>
      </c>
      <c r="D52" s="96" t="s">
        <v>290</v>
      </c>
      <c r="E52" s="256">
        <v>3559.0</v>
      </c>
      <c r="F52" s="161">
        <v>-200.0</v>
      </c>
      <c r="G52" s="226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8"/>
      <c r="S52" s="227"/>
      <c r="T52" s="227"/>
      <c r="U52" s="226"/>
      <c r="V52" s="229"/>
      <c r="W52" s="229"/>
      <c r="X52" s="229"/>
      <c r="Y52" s="229"/>
      <c r="Z52" s="229"/>
      <c r="AA52" s="229"/>
      <c r="AB52" s="229"/>
      <c r="AC52" s="229"/>
      <c r="AD52" s="230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30"/>
      <c r="AQ52" s="229"/>
      <c r="AR52" s="229"/>
      <c r="AS52" s="229"/>
      <c r="AT52" s="229"/>
      <c r="AU52" s="247">
        <v>-200.0</v>
      </c>
      <c r="AV52" s="229"/>
      <c r="AW52" s="229"/>
      <c r="AX52" s="229"/>
      <c r="AY52" s="229"/>
      <c r="AZ52" s="229"/>
      <c r="BA52" s="229"/>
      <c r="BB52" s="232"/>
      <c r="BC52" s="46">
        <f t="shared" si="5"/>
        <v>0</v>
      </c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46"/>
      <c r="BY52" s="46"/>
      <c r="BZ52" s="46"/>
      <c r="CA52" s="46"/>
      <c r="CB52" s="46"/>
      <c r="CC52" s="46"/>
    </row>
    <row r="53" ht="15.75" customHeight="1">
      <c r="A53" s="253"/>
      <c r="B53" s="155">
        <v>43971.0</v>
      </c>
      <c r="C53" s="259" t="s">
        <v>249</v>
      </c>
      <c r="D53" s="100" t="s">
        <v>289</v>
      </c>
      <c r="E53" s="256">
        <v>3560.0</v>
      </c>
      <c r="F53" s="161">
        <v>-500.0</v>
      </c>
      <c r="G53" s="226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8"/>
      <c r="S53" s="227"/>
      <c r="T53" s="227"/>
      <c r="U53" s="226"/>
      <c r="V53" s="229"/>
      <c r="W53" s="229"/>
      <c r="X53" s="229"/>
      <c r="Y53" s="229"/>
      <c r="Z53" s="229"/>
      <c r="AA53" s="229"/>
      <c r="AB53" s="229"/>
      <c r="AC53" s="229"/>
      <c r="AD53" s="230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30"/>
      <c r="AQ53" s="229"/>
      <c r="AR53" s="229"/>
      <c r="AS53" s="229"/>
      <c r="AT53" s="229"/>
      <c r="AU53" s="229"/>
      <c r="AV53" s="229"/>
      <c r="AW53" s="229"/>
      <c r="AX53" s="247">
        <v>-500.0</v>
      </c>
      <c r="AY53" s="229"/>
      <c r="AZ53" s="229"/>
      <c r="BA53" s="229"/>
      <c r="BB53" s="232"/>
      <c r="BC53" s="46">
        <f t="shared" si="5"/>
        <v>0</v>
      </c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46"/>
      <c r="BY53" s="46"/>
      <c r="BZ53" s="46"/>
      <c r="CA53" s="46"/>
      <c r="CB53" s="46"/>
      <c r="CC53" s="46"/>
    </row>
    <row r="54" ht="15.75" customHeight="1">
      <c r="A54" s="234"/>
      <c r="B54" s="85"/>
      <c r="C54" s="96" t="s">
        <v>303</v>
      </c>
      <c r="D54" s="100" t="s">
        <v>148</v>
      </c>
      <c r="E54" s="221">
        <v>3561.0</v>
      </c>
      <c r="F54" s="190">
        <v>-2.13</v>
      </c>
      <c r="G54" s="226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6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32"/>
      <c r="BC54" s="46" t="str">
        <f t="shared" ref="BC54:BC55" si="6">sum(R54:BB54)-#REF!</f>
        <v>#REF!</v>
      </c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46"/>
      <c r="BY54" s="46"/>
      <c r="BZ54" s="46"/>
      <c r="CA54" s="46"/>
      <c r="CB54" s="46"/>
      <c r="CC54" s="46"/>
    </row>
    <row r="55" ht="15.75" customHeight="1">
      <c r="A55" s="234"/>
      <c r="B55" s="85"/>
      <c r="C55" s="96" t="s">
        <v>311</v>
      </c>
      <c r="D55" s="100" t="s">
        <v>148</v>
      </c>
      <c r="E55" s="221">
        <v>3562.0</v>
      </c>
      <c r="F55" s="190">
        <v>-25.0</v>
      </c>
      <c r="G55" s="226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6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32"/>
      <c r="BC55" s="46" t="str">
        <f t="shared" si="6"/>
        <v>#REF!</v>
      </c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46"/>
      <c r="BY55" s="46"/>
      <c r="BZ55" s="46"/>
      <c r="CA55" s="46"/>
      <c r="CB55" s="46"/>
      <c r="CC55" s="46"/>
    </row>
    <row r="56" ht="15.75" customHeight="1">
      <c r="A56" s="253"/>
      <c r="B56" s="260">
        <v>43971.0</v>
      </c>
      <c r="C56" s="261" t="s">
        <v>249</v>
      </c>
      <c r="D56" s="100" t="s">
        <v>288</v>
      </c>
      <c r="E56" s="262">
        <v>3563.0</v>
      </c>
      <c r="F56" s="263">
        <v>-8600.0</v>
      </c>
      <c r="G56" s="226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8"/>
      <c r="S56" s="227"/>
      <c r="T56" s="227"/>
      <c r="U56" s="226"/>
      <c r="V56" s="229"/>
      <c r="W56" s="229"/>
      <c r="X56" s="229"/>
      <c r="Y56" s="229"/>
      <c r="Z56" s="229"/>
      <c r="AA56" s="229"/>
      <c r="AB56" s="229"/>
      <c r="AC56" s="229"/>
      <c r="AD56" s="230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30"/>
      <c r="AQ56" s="229"/>
      <c r="AR56" s="229"/>
      <c r="AS56" s="229"/>
      <c r="AT56" s="229"/>
      <c r="AU56" s="229"/>
      <c r="AV56" s="229"/>
      <c r="AW56" s="229"/>
      <c r="AX56" s="247">
        <v>-8600.0</v>
      </c>
      <c r="AY56" s="229"/>
      <c r="AZ56" s="229"/>
      <c r="BA56" s="229"/>
      <c r="BB56" s="232"/>
      <c r="BC56" s="46">
        <f t="shared" ref="BC56:BC57" si="7">sum(H56:BB56)-F56</f>
        <v>0</v>
      </c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46"/>
      <c r="BY56" s="46"/>
      <c r="BZ56" s="46"/>
      <c r="CA56" s="46"/>
      <c r="CB56" s="46"/>
      <c r="CC56" s="46"/>
    </row>
    <row r="57" ht="15.75" customHeight="1">
      <c r="A57" s="253"/>
      <c r="B57" s="264">
        <v>43973.0</v>
      </c>
      <c r="C57" s="89" t="s">
        <v>249</v>
      </c>
      <c r="D57" s="159" t="s">
        <v>293</v>
      </c>
      <c r="E57" s="262">
        <v>3564.0</v>
      </c>
      <c r="F57" s="263">
        <v>-119.17</v>
      </c>
      <c r="G57" s="226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8"/>
      <c r="S57" s="227"/>
      <c r="T57" s="227"/>
      <c r="U57" s="226"/>
      <c r="V57" s="229"/>
      <c r="W57" s="229"/>
      <c r="X57" s="229"/>
      <c r="Y57" s="229"/>
      <c r="Z57" s="229"/>
      <c r="AA57" s="229"/>
      <c r="AB57" s="229"/>
      <c r="AC57" s="229"/>
      <c r="AD57" s="230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30"/>
      <c r="AQ57" s="229"/>
      <c r="AR57" s="229"/>
      <c r="AS57" s="229"/>
      <c r="AT57" s="229"/>
      <c r="AU57" s="229"/>
      <c r="AV57" s="229"/>
      <c r="AW57" s="247">
        <v>-119.17</v>
      </c>
      <c r="AX57" s="229"/>
      <c r="AY57" s="229"/>
      <c r="AZ57" s="229"/>
      <c r="BA57" s="229"/>
      <c r="BB57" s="232"/>
      <c r="BC57" s="46">
        <f t="shared" si="7"/>
        <v>0</v>
      </c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46"/>
      <c r="BY57" s="46"/>
      <c r="BZ57" s="46"/>
      <c r="CA57" s="46"/>
      <c r="CB57" s="46"/>
      <c r="CC57" s="46"/>
    </row>
    <row r="58" ht="15.75" customHeight="1">
      <c r="A58" s="265"/>
      <c r="B58" s="195"/>
      <c r="C58" s="46"/>
      <c r="D58" s="46"/>
      <c r="E58" s="266"/>
      <c r="F58" s="46"/>
      <c r="G58" s="47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7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50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</row>
    <row r="59" ht="15.75" customHeight="1">
      <c r="A59" s="265"/>
      <c r="B59" s="195"/>
      <c r="C59" s="46"/>
      <c r="D59" s="46"/>
      <c r="E59" s="266"/>
      <c r="F59" s="46"/>
      <c r="G59" s="47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7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50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</row>
    <row r="60" ht="15.75" customHeight="1">
      <c r="A60" s="265"/>
      <c r="B60" s="195"/>
      <c r="C60" s="46"/>
      <c r="D60" s="46"/>
      <c r="E60" s="266"/>
      <c r="F60" s="46"/>
      <c r="G60" s="47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7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50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</row>
    <row r="61" ht="15.75" customHeight="1">
      <c r="A61" s="265"/>
      <c r="B61" s="195"/>
      <c r="C61" s="46"/>
      <c r="D61" s="46"/>
      <c r="E61" s="266"/>
      <c r="F61" s="46"/>
      <c r="G61" s="47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7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50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</row>
    <row r="62" ht="15.75" customHeight="1">
      <c r="A62" s="265"/>
      <c r="B62" s="195"/>
      <c r="C62" s="46"/>
      <c r="D62" s="46"/>
      <c r="E62" s="266"/>
      <c r="F62" s="46"/>
      <c r="G62" s="47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7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50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</row>
    <row r="63" ht="15.75" customHeight="1">
      <c r="A63" s="265"/>
      <c r="B63" s="195"/>
      <c r="C63" s="46"/>
      <c r="D63" s="46"/>
      <c r="E63" s="266"/>
      <c r="F63" s="46"/>
      <c r="G63" s="47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7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50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</row>
    <row r="64" ht="15.75" customHeight="1">
      <c r="A64" s="265"/>
      <c r="B64" s="195"/>
      <c r="C64" s="46"/>
      <c r="D64" s="46"/>
      <c r="E64" s="266"/>
      <c r="F64" s="46"/>
      <c r="G64" s="47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7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50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</row>
    <row r="65" ht="15.75" customHeight="1">
      <c r="A65" s="265"/>
      <c r="B65" s="195"/>
      <c r="C65" s="46"/>
      <c r="D65" s="46"/>
      <c r="E65" s="266"/>
      <c r="F65" s="46"/>
      <c r="G65" s="47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7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50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</row>
    <row r="66" ht="15.75" customHeight="1">
      <c r="A66" s="265"/>
      <c r="B66" s="195"/>
      <c r="C66" s="46"/>
      <c r="D66" s="46"/>
      <c r="E66" s="266"/>
      <c r="F66" s="46"/>
      <c r="G66" s="47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7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50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</row>
    <row r="67" ht="15.75" customHeight="1">
      <c r="A67" s="265"/>
      <c r="B67" s="195"/>
      <c r="C67" s="46"/>
      <c r="D67" s="46"/>
      <c r="E67" s="266"/>
      <c r="F67" s="46"/>
      <c r="G67" s="47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7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50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</row>
    <row r="68" ht="15.75" customHeight="1">
      <c r="A68" s="265"/>
      <c r="B68" s="195"/>
      <c r="C68" s="46"/>
      <c r="D68" s="46"/>
      <c r="E68" s="266"/>
      <c r="F68" s="46"/>
      <c r="G68" s="47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7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50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</row>
    <row r="69" ht="15.75" customHeight="1">
      <c r="A69" s="265"/>
      <c r="B69" s="195"/>
      <c r="C69" s="46"/>
      <c r="D69" s="46"/>
      <c r="E69" s="266"/>
      <c r="F69" s="46"/>
      <c r="G69" s="47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7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50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</row>
    <row r="70" ht="15.75" customHeight="1">
      <c r="A70" s="265"/>
      <c r="B70" s="195"/>
      <c r="C70" s="46"/>
      <c r="D70" s="46"/>
      <c r="E70" s="266"/>
      <c r="F70" s="46"/>
      <c r="G70" s="47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7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50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</row>
    <row r="71" ht="15.75" customHeight="1">
      <c r="A71" s="265"/>
      <c r="B71" s="195"/>
      <c r="C71" s="46"/>
      <c r="D71" s="46"/>
      <c r="E71" s="266"/>
      <c r="F71" s="46"/>
      <c r="G71" s="47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7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50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</row>
    <row r="72" ht="15.75" customHeight="1">
      <c r="A72" s="265"/>
      <c r="B72" s="195"/>
      <c r="C72" s="46"/>
      <c r="D72" s="46"/>
      <c r="E72" s="266"/>
      <c r="F72" s="46"/>
      <c r="G72" s="47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7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50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</row>
    <row r="73" ht="15.75" customHeight="1">
      <c r="A73" s="265"/>
      <c r="B73" s="195"/>
      <c r="C73" s="46"/>
      <c r="D73" s="46"/>
      <c r="E73" s="266"/>
      <c r="F73" s="46"/>
      <c r="G73" s="47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7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50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</row>
    <row r="74" ht="15.75" customHeight="1">
      <c r="A74" s="265"/>
      <c r="B74" s="195"/>
      <c r="C74" s="46"/>
      <c r="D74" s="46"/>
      <c r="E74" s="266"/>
      <c r="F74" s="46"/>
      <c r="G74" s="47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7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50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</row>
    <row r="75" ht="15.75" customHeight="1">
      <c r="A75" s="265"/>
      <c r="B75" s="195"/>
      <c r="C75" s="46"/>
      <c r="D75" s="46"/>
      <c r="E75" s="266"/>
      <c r="F75" s="46"/>
      <c r="G75" s="47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7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50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</row>
    <row r="76" ht="15.75" customHeight="1">
      <c r="A76" s="265"/>
      <c r="B76" s="195"/>
      <c r="C76" s="46"/>
      <c r="D76" s="46"/>
      <c r="E76" s="266"/>
      <c r="F76" s="46"/>
      <c r="G76" s="47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7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50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</row>
    <row r="77" ht="15.75" customHeight="1">
      <c r="A77" s="265"/>
      <c r="B77" s="195"/>
      <c r="C77" s="46"/>
      <c r="D77" s="46"/>
      <c r="E77" s="266"/>
      <c r="F77" s="46"/>
      <c r="G77" s="47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7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50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</row>
    <row r="78" ht="15.75" customHeight="1">
      <c r="A78" s="265"/>
      <c r="B78" s="195"/>
      <c r="C78" s="46"/>
      <c r="D78" s="46"/>
      <c r="E78" s="266"/>
      <c r="F78" s="46"/>
      <c r="G78" s="47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7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50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</row>
    <row r="79" ht="15.75" customHeight="1">
      <c r="A79" s="265"/>
      <c r="B79" s="195"/>
      <c r="C79" s="46"/>
      <c r="D79" s="46"/>
      <c r="E79" s="266"/>
      <c r="F79" s="46"/>
      <c r="G79" s="47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7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50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</row>
    <row r="80" ht="15.75" customHeight="1">
      <c r="A80" s="265"/>
      <c r="B80" s="195"/>
      <c r="C80" s="46"/>
      <c r="D80" s="46"/>
      <c r="E80" s="266"/>
      <c r="F80" s="46"/>
      <c r="G80" s="47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7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50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</row>
    <row r="81" ht="15.75" customHeight="1">
      <c r="A81" s="265"/>
      <c r="B81" s="195"/>
      <c r="C81" s="46"/>
      <c r="D81" s="46"/>
      <c r="E81" s="266"/>
      <c r="F81" s="46"/>
      <c r="G81" s="47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7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50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</row>
    <row r="82" ht="15.75" customHeight="1">
      <c r="A82" s="265"/>
      <c r="B82" s="195"/>
      <c r="C82" s="46"/>
      <c r="D82" s="46"/>
      <c r="E82" s="266"/>
      <c r="F82" s="46"/>
      <c r="G82" s="47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7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50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</row>
    <row r="83" ht="15.75" customHeight="1">
      <c r="A83" s="265"/>
      <c r="B83" s="195"/>
      <c r="C83" s="46"/>
      <c r="D83" s="46"/>
      <c r="E83" s="266"/>
      <c r="F83" s="46"/>
      <c r="G83" s="47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7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50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</row>
    <row r="84" ht="15.75" customHeight="1">
      <c r="A84" s="265"/>
      <c r="B84" s="195"/>
      <c r="C84" s="46"/>
      <c r="D84" s="46"/>
      <c r="E84" s="266"/>
      <c r="F84" s="46"/>
      <c r="G84" s="47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7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50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</row>
    <row r="85" ht="15.75" customHeight="1">
      <c r="A85" s="265"/>
      <c r="B85" s="195"/>
      <c r="C85" s="46"/>
      <c r="D85" s="46"/>
      <c r="E85" s="266"/>
      <c r="F85" s="46"/>
      <c r="G85" s="47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7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50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</row>
    <row r="86" ht="15.75" customHeight="1">
      <c r="A86" s="265"/>
      <c r="B86" s="195"/>
      <c r="C86" s="46"/>
      <c r="D86" s="46"/>
      <c r="E86" s="266"/>
      <c r="F86" s="46"/>
      <c r="G86" s="47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7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50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</row>
    <row r="87" ht="15.75" customHeight="1">
      <c r="A87" s="265"/>
      <c r="B87" s="195"/>
      <c r="C87" s="46"/>
      <c r="D87" s="46"/>
      <c r="E87" s="266"/>
      <c r="F87" s="46"/>
      <c r="G87" s="47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7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50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</row>
    <row r="88" ht="15.75" customHeight="1">
      <c r="A88" s="265"/>
      <c r="B88" s="195"/>
      <c r="C88" s="46"/>
      <c r="D88" s="46"/>
      <c r="E88" s="266"/>
      <c r="F88" s="46"/>
      <c r="G88" s="47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7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50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</row>
    <row r="89" ht="15.75" customHeight="1">
      <c r="A89" s="265"/>
      <c r="B89" s="195"/>
      <c r="C89" s="46"/>
      <c r="D89" s="46"/>
      <c r="E89" s="266"/>
      <c r="F89" s="46"/>
      <c r="G89" s="47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7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50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</row>
    <row r="90" ht="15.75" customHeight="1">
      <c r="A90" s="265"/>
      <c r="B90" s="195"/>
      <c r="C90" s="46"/>
      <c r="D90" s="46"/>
      <c r="E90" s="266"/>
      <c r="F90" s="46"/>
      <c r="G90" s="47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7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50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</row>
    <row r="91" ht="15.75" customHeight="1">
      <c r="A91" s="265"/>
      <c r="B91" s="195"/>
      <c r="C91" s="46"/>
      <c r="D91" s="46"/>
      <c r="E91" s="266"/>
      <c r="F91" s="46"/>
      <c r="G91" s="47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7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50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</row>
    <row r="92" ht="15.75" customHeight="1">
      <c r="A92" s="265"/>
      <c r="B92" s="195"/>
      <c r="C92" s="46"/>
      <c r="D92" s="46"/>
      <c r="E92" s="266"/>
      <c r="F92" s="46"/>
      <c r="G92" s="47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7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50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</row>
    <row r="93" ht="15.75" customHeight="1">
      <c r="A93" s="265"/>
      <c r="B93" s="195"/>
      <c r="C93" s="46"/>
      <c r="D93" s="46"/>
      <c r="E93" s="266"/>
      <c r="F93" s="46"/>
      <c r="G93" s="47"/>
      <c r="H93" s="48"/>
      <c r="I93" s="48"/>
      <c r="J93" s="48"/>
      <c r="K93" s="74"/>
      <c r="L93" s="48"/>
      <c r="M93" s="48"/>
      <c r="N93" s="48"/>
      <c r="O93" s="48"/>
      <c r="P93" s="48"/>
      <c r="Q93" s="48"/>
      <c r="R93" s="48"/>
      <c r="S93" s="48"/>
      <c r="T93" s="48"/>
      <c r="U93" s="47"/>
      <c r="V93" s="49"/>
      <c r="W93" s="49"/>
      <c r="X93" s="49"/>
      <c r="Y93" s="49"/>
      <c r="Z93" s="75"/>
      <c r="AA93" s="75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50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</row>
    <row r="94" ht="15.75" customHeight="1">
      <c r="A94" s="265"/>
      <c r="B94" s="195"/>
      <c r="C94" s="46"/>
      <c r="D94" s="46"/>
      <c r="E94" s="266"/>
      <c r="F94" s="46"/>
      <c r="G94" s="47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7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50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</row>
    <row r="95" ht="15.75" customHeight="1">
      <c r="A95" s="265"/>
      <c r="B95" s="195"/>
      <c r="C95" s="46"/>
      <c r="D95" s="46"/>
      <c r="E95" s="266"/>
      <c r="F95" s="46"/>
      <c r="G95" s="47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7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50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</row>
    <row r="96" ht="15.75" customHeight="1">
      <c r="A96" s="265"/>
      <c r="B96" s="195"/>
      <c r="C96" s="46"/>
      <c r="D96" s="46"/>
      <c r="E96" s="266"/>
      <c r="F96" s="46"/>
      <c r="G96" s="47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7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50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</row>
    <row r="97" ht="15.75" customHeight="1">
      <c r="A97" s="265"/>
      <c r="B97" s="195"/>
      <c r="C97" s="46"/>
      <c r="D97" s="46"/>
      <c r="E97" s="266"/>
      <c r="F97" s="46"/>
      <c r="G97" s="47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7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50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</row>
    <row r="98" ht="15.75" customHeight="1">
      <c r="A98" s="265"/>
      <c r="B98" s="195"/>
      <c r="C98" s="46"/>
      <c r="D98" s="46"/>
      <c r="E98" s="266"/>
      <c r="F98" s="46"/>
      <c r="G98" s="47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7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50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</row>
    <row r="99" ht="15.75" customHeight="1">
      <c r="A99" s="265"/>
      <c r="B99" s="195"/>
      <c r="C99" s="46"/>
      <c r="D99" s="46"/>
      <c r="E99" s="266"/>
      <c r="F99" s="46"/>
      <c r="G99" s="47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7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50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</row>
    <row r="100" ht="15.75" customHeight="1">
      <c r="A100" s="265"/>
      <c r="B100" s="195"/>
      <c r="C100" s="46"/>
      <c r="D100" s="46"/>
      <c r="E100" s="266"/>
      <c r="F100" s="46"/>
      <c r="G100" s="47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7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50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</row>
    <row r="101" ht="15.75" customHeight="1">
      <c r="A101" s="265"/>
      <c r="B101" s="195"/>
      <c r="C101" s="46"/>
      <c r="D101" s="46"/>
      <c r="E101" s="266"/>
      <c r="F101" s="46"/>
      <c r="G101" s="47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7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50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</row>
    <row r="102" ht="15.75" customHeight="1">
      <c r="A102" s="265"/>
      <c r="B102" s="195"/>
      <c r="C102" s="46"/>
      <c r="D102" s="46"/>
      <c r="E102" s="266"/>
      <c r="F102" s="46"/>
      <c r="G102" s="47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7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50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</row>
    <row r="103" ht="15.75" customHeight="1">
      <c r="A103" s="265"/>
      <c r="B103" s="195"/>
      <c r="C103" s="46"/>
      <c r="D103" s="46"/>
      <c r="E103" s="266"/>
      <c r="F103" s="46"/>
      <c r="G103" s="47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7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50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</row>
    <row r="104" ht="15.75" customHeight="1">
      <c r="A104" s="265"/>
      <c r="B104" s="195"/>
      <c r="C104" s="46"/>
      <c r="D104" s="46"/>
      <c r="E104" s="266"/>
      <c r="F104" s="46"/>
      <c r="G104" s="47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7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50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</row>
    <row r="105" ht="15.75" customHeight="1">
      <c r="A105" s="265"/>
      <c r="B105" s="195"/>
      <c r="C105" s="46"/>
      <c r="D105" s="46"/>
      <c r="E105" s="266"/>
      <c r="F105" s="46"/>
      <c r="G105" s="47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7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50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</row>
    <row r="106" ht="15.75" customHeight="1">
      <c r="A106" s="265"/>
      <c r="B106" s="195"/>
      <c r="C106" s="46"/>
      <c r="D106" s="46"/>
      <c r="E106" s="266"/>
      <c r="F106" s="46"/>
      <c r="G106" s="47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7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50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</row>
    <row r="107" ht="15.75" customHeight="1">
      <c r="A107" s="265"/>
      <c r="B107" s="195"/>
      <c r="C107" s="46"/>
      <c r="D107" s="46"/>
      <c r="E107" s="266"/>
      <c r="F107" s="46"/>
      <c r="G107" s="47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7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50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</row>
    <row r="108" ht="15.75" customHeight="1">
      <c r="A108" s="265"/>
      <c r="B108" s="195"/>
      <c r="C108" s="46"/>
      <c r="D108" s="46"/>
      <c r="E108" s="266"/>
      <c r="F108" s="46"/>
      <c r="G108" s="47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7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50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</row>
    <row r="109" ht="15.75" customHeight="1">
      <c r="A109" s="265"/>
      <c r="B109" s="195"/>
      <c r="C109" s="46"/>
      <c r="D109" s="46"/>
      <c r="E109" s="266"/>
      <c r="F109" s="46"/>
      <c r="G109" s="47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7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50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</row>
    <row r="110" ht="15.75" customHeight="1">
      <c r="A110" s="265"/>
      <c r="B110" s="195"/>
      <c r="C110" s="46"/>
      <c r="D110" s="46"/>
      <c r="E110" s="266"/>
      <c r="F110" s="46"/>
      <c r="G110" s="47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7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50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</row>
    <row r="111" ht="15.75" customHeight="1">
      <c r="A111" s="265"/>
      <c r="B111" s="195"/>
      <c r="C111" s="46"/>
      <c r="D111" s="46"/>
      <c r="E111" s="266"/>
      <c r="F111" s="46"/>
      <c r="G111" s="47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7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50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</row>
    <row r="112" ht="15.75" customHeight="1">
      <c r="A112" s="265"/>
      <c r="B112" s="195"/>
      <c r="C112" s="46"/>
      <c r="D112" s="46"/>
      <c r="E112" s="266"/>
      <c r="F112" s="46"/>
      <c r="G112" s="47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7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50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</row>
    <row r="113" ht="15.75" customHeight="1">
      <c r="A113" s="265"/>
      <c r="B113" s="195"/>
      <c r="C113" s="46"/>
      <c r="D113" s="46"/>
      <c r="E113" s="266"/>
      <c r="F113" s="46"/>
      <c r="G113" s="47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7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50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</row>
    <row r="114" ht="15.75" customHeight="1">
      <c r="A114" s="265"/>
      <c r="B114" s="195"/>
      <c r="C114" s="46"/>
      <c r="D114" s="46"/>
      <c r="E114" s="266"/>
      <c r="F114" s="46"/>
      <c r="G114" s="47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7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50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</row>
    <row r="115" ht="15.75" customHeight="1">
      <c r="A115" s="265"/>
      <c r="B115" s="195"/>
      <c r="C115" s="46"/>
      <c r="D115" s="46"/>
      <c r="E115" s="266"/>
      <c r="F115" s="46"/>
      <c r="G115" s="47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7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50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</row>
    <row r="116" ht="15.75" customHeight="1">
      <c r="A116" s="265"/>
      <c r="B116" s="195"/>
      <c r="C116" s="46"/>
      <c r="D116" s="46"/>
      <c r="E116" s="266"/>
      <c r="F116" s="46"/>
      <c r="G116" s="47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7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50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</row>
    <row r="117" ht="15.75" customHeight="1">
      <c r="A117" s="265"/>
      <c r="B117" s="195"/>
      <c r="C117" s="46"/>
      <c r="D117" s="46"/>
      <c r="E117" s="266"/>
      <c r="F117" s="46"/>
      <c r="G117" s="47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7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50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</row>
    <row r="118" ht="15.75" customHeight="1">
      <c r="A118" s="265"/>
      <c r="B118" s="195"/>
      <c r="C118" s="46"/>
      <c r="D118" s="46"/>
      <c r="E118" s="266"/>
      <c r="F118" s="46"/>
      <c r="G118" s="47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7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50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</row>
    <row r="119" ht="15.75" customHeight="1">
      <c r="A119" s="265"/>
      <c r="B119" s="195"/>
      <c r="C119" s="46"/>
      <c r="D119" s="46"/>
      <c r="E119" s="266"/>
      <c r="F119" s="46"/>
      <c r="G119" s="47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7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50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</row>
    <row r="120" ht="15.75" customHeight="1">
      <c r="A120" s="265"/>
      <c r="B120" s="195"/>
      <c r="C120" s="46"/>
      <c r="D120" s="46"/>
      <c r="E120" s="266"/>
      <c r="F120" s="46"/>
      <c r="G120" s="47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7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50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</row>
    <row r="121" ht="15.75" customHeight="1">
      <c r="A121" s="265"/>
      <c r="B121" s="195"/>
      <c r="C121" s="46"/>
      <c r="D121" s="46"/>
      <c r="E121" s="266"/>
      <c r="F121" s="46"/>
      <c r="G121" s="47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7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50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</row>
    <row r="122" ht="15.75" customHeight="1">
      <c r="A122" s="265"/>
      <c r="B122" s="195"/>
      <c r="C122" s="46"/>
      <c r="D122" s="46"/>
      <c r="E122" s="266"/>
      <c r="F122" s="46"/>
      <c r="G122" s="47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7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50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</row>
    <row r="123" ht="15.75" customHeight="1">
      <c r="A123" s="265"/>
      <c r="B123" s="195"/>
      <c r="C123" s="46"/>
      <c r="D123" s="46"/>
      <c r="E123" s="266"/>
      <c r="F123" s="46"/>
      <c r="G123" s="47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7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50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</row>
    <row r="124" ht="15.75" customHeight="1">
      <c r="A124" s="265"/>
      <c r="B124" s="195"/>
      <c r="C124" s="46"/>
      <c r="D124" s="46"/>
      <c r="E124" s="266"/>
      <c r="F124" s="46"/>
      <c r="G124" s="47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7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50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</row>
    <row r="125" ht="15.75" customHeight="1">
      <c r="A125" s="265"/>
      <c r="B125" s="195"/>
      <c r="C125" s="46"/>
      <c r="D125" s="46"/>
      <c r="E125" s="266"/>
      <c r="F125" s="46"/>
      <c r="G125" s="47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7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50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</row>
    <row r="126" ht="15.75" customHeight="1">
      <c r="A126" s="265"/>
      <c r="B126" s="195"/>
      <c r="C126" s="46"/>
      <c r="D126" s="46"/>
      <c r="E126" s="266"/>
      <c r="F126" s="46"/>
      <c r="G126" s="47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7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50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</row>
    <row r="127" ht="15.75" customHeight="1">
      <c r="A127" s="267"/>
      <c r="B127" s="199"/>
      <c r="C127" s="199"/>
      <c r="D127" s="199"/>
      <c r="E127" s="268"/>
      <c r="F127" s="199"/>
      <c r="G127" s="200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200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2"/>
      <c r="BC127" s="199"/>
      <c r="BD127" s="199"/>
      <c r="BE127" s="199"/>
      <c r="BF127" s="199"/>
      <c r="BG127" s="199"/>
      <c r="BH127" s="199"/>
      <c r="BI127" s="199"/>
      <c r="BJ127" s="199"/>
      <c r="BK127" s="199"/>
      <c r="BL127" s="199"/>
      <c r="BM127" s="199"/>
      <c r="BN127" s="199"/>
      <c r="BO127" s="199"/>
      <c r="BP127" s="199"/>
      <c r="BQ127" s="199"/>
      <c r="BR127" s="199"/>
      <c r="BS127" s="199"/>
      <c r="BT127" s="199"/>
      <c r="BU127" s="199"/>
      <c r="BV127" s="199"/>
      <c r="BW127" s="199"/>
      <c r="BX127" s="199"/>
      <c r="BY127" s="199"/>
      <c r="BZ127" s="199"/>
      <c r="CA127" s="199"/>
      <c r="CB127" s="199"/>
      <c r="CC127" s="199"/>
    </row>
    <row r="128" ht="15.75" customHeight="1">
      <c r="A128" s="267"/>
      <c r="B128" s="199"/>
      <c r="C128" s="199"/>
      <c r="D128" s="199"/>
      <c r="E128" s="268"/>
      <c r="F128" s="199"/>
      <c r="G128" s="200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200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  <c r="AV128" s="201"/>
      <c r="AW128" s="201"/>
      <c r="AX128" s="201"/>
      <c r="AY128" s="201"/>
      <c r="AZ128" s="201"/>
      <c r="BA128" s="201"/>
      <c r="BB128" s="202"/>
      <c r="BC128" s="199"/>
      <c r="BD128" s="199"/>
      <c r="BE128" s="199"/>
      <c r="BF128" s="199"/>
      <c r="BG128" s="199"/>
      <c r="BH128" s="199"/>
      <c r="BI128" s="199"/>
      <c r="BJ128" s="199"/>
      <c r="BK128" s="199"/>
      <c r="BL128" s="199"/>
      <c r="BM128" s="199"/>
      <c r="BN128" s="199"/>
      <c r="BO128" s="199"/>
      <c r="BP128" s="199"/>
      <c r="BQ128" s="199"/>
      <c r="BR128" s="199"/>
      <c r="BS128" s="199"/>
      <c r="BT128" s="199"/>
      <c r="BU128" s="199"/>
      <c r="BV128" s="199"/>
      <c r="BW128" s="199"/>
      <c r="BX128" s="199"/>
      <c r="BY128" s="199"/>
      <c r="BZ128" s="199"/>
      <c r="CA128" s="199"/>
      <c r="CB128" s="199"/>
      <c r="CC128" s="199"/>
    </row>
    <row r="129" ht="15.75" customHeight="1">
      <c r="A129" s="267"/>
      <c r="B129" s="199"/>
      <c r="C129" s="199"/>
      <c r="D129" s="199"/>
      <c r="E129" s="268"/>
      <c r="F129" s="199"/>
      <c r="G129" s="200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200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1"/>
      <c r="AW129" s="201"/>
      <c r="AX129" s="201"/>
      <c r="AY129" s="201"/>
      <c r="AZ129" s="201"/>
      <c r="BA129" s="201"/>
      <c r="BB129" s="202"/>
      <c r="BC129" s="199"/>
      <c r="BD129" s="199"/>
      <c r="BE129" s="199"/>
      <c r="BF129" s="199"/>
      <c r="BG129" s="199"/>
      <c r="BH129" s="199"/>
      <c r="BI129" s="199"/>
      <c r="BJ129" s="199"/>
      <c r="BK129" s="199"/>
      <c r="BL129" s="199"/>
      <c r="BM129" s="199"/>
      <c r="BN129" s="199"/>
      <c r="BO129" s="199"/>
      <c r="BP129" s="199"/>
      <c r="BQ129" s="199"/>
      <c r="BR129" s="199"/>
      <c r="BS129" s="199"/>
      <c r="BT129" s="199"/>
      <c r="BU129" s="199"/>
      <c r="BV129" s="199"/>
      <c r="BW129" s="199"/>
      <c r="BX129" s="199"/>
      <c r="BY129" s="199"/>
      <c r="BZ129" s="199"/>
      <c r="CA129" s="199"/>
      <c r="CB129" s="199"/>
      <c r="CC129" s="199"/>
    </row>
    <row r="130" ht="15.75" customHeight="1">
      <c r="A130" s="267"/>
      <c r="B130" s="199"/>
      <c r="C130" s="199"/>
      <c r="D130" s="199"/>
      <c r="E130" s="268"/>
      <c r="F130" s="199"/>
      <c r="G130" s="200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200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  <c r="AV130" s="201"/>
      <c r="AW130" s="201"/>
      <c r="AX130" s="201"/>
      <c r="AY130" s="201"/>
      <c r="AZ130" s="201"/>
      <c r="BA130" s="201"/>
      <c r="BB130" s="202"/>
      <c r="BC130" s="199"/>
      <c r="BD130" s="199"/>
      <c r="BE130" s="199"/>
      <c r="BF130" s="199"/>
      <c r="BG130" s="199"/>
      <c r="BH130" s="199"/>
      <c r="BI130" s="199"/>
      <c r="BJ130" s="199"/>
      <c r="BK130" s="199"/>
      <c r="BL130" s="199"/>
      <c r="BM130" s="199"/>
      <c r="BN130" s="199"/>
      <c r="BO130" s="199"/>
      <c r="BP130" s="199"/>
      <c r="BQ130" s="199"/>
      <c r="BR130" s="199"/>
      <c r="BS130" s="199"/>
      <c r="BT130" s="199"/>
      <c r="BU130" s="199"/>
      <c r="BV130" s="199"/>
      <c r="BW130" s="199"/>
      <c r="BX130" s="199"/>
      <c r="BY130" s="199"/>
      <c r="BZ130" s="199"/>
      <c r="CA130" s="199"/>
      <c r="CB130" s="199"/>
      <c r="CC130" s="199"/>
    </row>
    <row r="131" ht="15.75" customHeight="1">
      <c r="A131" s="267"/>
      <c r="B131" s="199"/>
      <c r="C131" s="199"/>
      <c r="D131" s="199"/>
      <c r="E131" s="268"/>
      <c r="F131" s="199"/>
      <c r="G131" s="200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200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1"/>
      <c r="AW131" s="201"/>
      <c r="AX131" s="201"/>
      <c r="AY131" s="201"/>
      <c r="AZ131" s="201"/>
      <c r="BA131" s="201"/>
      <c r="BB131" s="202"/>
      <c r="BC131" s="199"/>
      <c r="BD131" s="199"/>
      <c r="BE131" s="199"/>
      <c r="BF131" s="199"/>
      <c r="BG131" s="199"/>
      <c r="BH131" s="199"/>
      <c r="BI131" s="199"/>
      <c r="BJ131" s="199"/>
      <c r="BK131" s="199"/>
      <c r="BL131" s="199"/>
      <c r="BM131" s="199"/>
      <c r="BN131" s="199"/>
      <c r="BO131" s="199"/>
      <c r="BP131" s="199"/>
      <c r="BQ131" s="199"/>
      <c r="BR131" s="199"/>
      <c r="BS131" s="199"/>
      <c r="BT131" s="199"/>
      <c r="BU131" s="199"/>
      <c r="BV131" s="199"/>
      <c r="BW131" s="199"/>
      <c r="BX131" s="199"/>
      <c r="BY131" s="199"/>
      <c r="BZ131" s="199"/>
      <c r="CA131" s="199"/>
      <c r="CB131" s="199"/>
      <c r="CC131" s="199"/>
    </row>
    <row r="132" ht="15.75" customHeight="1">
      <c r="A132" s="267"/>
      <c r="B132" s="199"/>
      <c r="C132" s="199"/>
      <c r="D132" s="199"/>
      <c r="E132" s="268"/>
      <c r="F132" s="199"/>
      <c r="G132" s="200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200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2"/>
      <c r="BC132" s="199"/>
      <c r="BD132" s="199"/>
      <c r="BE132" s="199"/>
      <c r="BF132" s="199"/>
      <c r="BG132" s="199"/>
      <c r="BH132" s="199"/>
      <c r="BI132" s="199"/>
      <c r="BJ132" s="199"/>
      <c r="BK132" s="199"/>
      <c r="BL132" s="199"/>
      <c r="BM132" s="199"/>
      <c r="BN132" s="199"/>
      <c r="BO132" s="199"/>
      <c r="BP132" s="199"/>
      <c r="BQ132" s="199"/>
      <c r="BR132" s="199"/>
      <c r="BS132" s="199"/>
      <c r="BT132" s="199"/>
      <c r="BU132" s="199"/>
      <c r="BV132" s="199"/>
      <c r="BW132" s="199"/>
      <c r="BX132" s="199"/>
      <c r="BY132" s="199"/>
      <c r="BZ132" s="199"/>
      <c r="CA132" s="199"/>
      <c r="CB132" s="199"/>
      <c r="CC132" s="199"/>
    </row>
    <row r="133" ht="15.75" customHeight="1">
      <c r="A133" s="267"/>
      <c r="B133" s="199"/>
      <c r="C133" s="199"/>
      <c r="D133" s="199"/>
      <c r="E133" s="268"/>
      <c r="F133" s="199"/>
      <c r="G133" s="200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200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/>
      <c r="AW133" s="201"/>
      <c r="AX133" s="201"/>
      <c r="AY133" s="201"/>
      <c r="AZ133" s="201"/>
      <c r="BA133" s="201"/>
      <c r="BB133" s="202"/>
      <c r="BC133" s="199"/>
      <c r="BD133" s="199"/>
      <c r="BE133" s="199"/>
      <c r="BF133" s="199"/>
      <c r="BG133" s="199"/>
      <c r="BH133" s="199"/>
      <c r="BI133" s="199"/>
      <c r="BJ133" s="199"/>
      <c r="BK133" s="199"/>
      <c r="BL133" s="199"/>
      <c r="BM133" s="199"/>
      <c r="BN133" s="199"/>
      <c r="BO133" s="199"/>
      <c r="BP133" s="199"/>
      <c r="BQ133" s="199"/>
      <c r="BR133" s="199"/>
      <c r="BS133" s="199"/>
      <c r="BT133" s="199"/>
      <c r="BU133" s="199"/>
      <c r="BV133" s="199"/>
      <c r="BW133" s="199"/>
      <c r="BX133" s="199"/>
      <c r="BY133" s="199"/>
      <c r="BZ133" s="199"/>
      <c r="CA133" s="199"/>
      <c r="CB133" s="199"/>
      <c r="CC133" s="199"/>
    </row>
    <row r="134" ht="15.75" customHeight="1">
      <c r="A134" s="267"/>
      <c r="B134" s="199"/>
      <c r="C134" s="199"/>
      <c r="D134" s="199"/>
      <c r="E134" s="268"/>
      <c r="F134" s="199"/>
      <c r="G134" s="200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200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1"/>
      <c r="AY134" s="201"/>
      <c r="AZ134" s="201"/>
      <c r="BA134" s="201"/>
      <c r="BB134" s="202"/>
      <c r="BC134" s="199"/>
      <c r="BD134" s="199"/>
      <c r="BE134" s="199"/>
      <c r="BF134" s="199"/>
      <c r="BG134" s="199"/>
      <c r="BH134" s="199"/>
      <c r="BI134" s="199"/>
      <c r="BJ134" s="199"/>
      <c r="BK134" s="199"/>
      <c r="BL134" s="199"/>
      <c r="BM134" s="199"/>
      <c r="BN134" s="199"/>
      <c r="BO134" s="199"/>
      <c r="BP134" s="199"/>
      <c r="BQ134" s="199"/>
      <c r="BR134" s="199"/>
      <c r="BS134" s="199"/>
      <c r="BT134" s="199"/>
      <c r="BU134" s="199"/>
      <c r="BV134" s="199"/>
      <c r="BW134" s="199"/>
      <c r="BX134" s="199"/>
      <c r="BY134" s="199"/>
      <c r="BZ134" s="199"/>
      <c r="CA134" s="199"/>
      <c r="CB134" s="199"/>
      <c r="CC134" s="199"/>
    </row>
    <row r="135" ht="15.75" customHeight="1">
      <c r="A135" s="267"/>
      <c r="B135" s="199"/>
      <c r="C135" s="199"/>
      <c r="D135" s="199"/>
      <c r="E135" s="268"/>
      <c r="F135" s="199"/>
      <c r="G135" s="200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200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2"/>
      <c r="BC135" s="199"/>
      <c r="BD135" s="199"/>
      <c r="BE135" s="199"/>
      <c r="BF135" s="199"/>
      <c r="BG135" s="199"/>
      <c r="BH135" s="199"/>
      <c r="BI135" s="199"/>
      <c r="BJ135" s="199"/>
      <c r="BK135" s="199"/>
      <c r="BL135" s="199"/>
      <c r="BM135" s="199"/>
      <c r="BN135" s="199"/>
      <c r="BO135" s="199"/>
      <c r="BP135" s="199"/>
      <c r="BQ135" s="199"/>
      <c r="BR135" s="199"/>
      <c r="BS135" s="199"/>
      <c r="BT135" s="199"/>
      <c r="BU135" s="199"/>
      <c r="BV135" s="199"/>
      <c r="BW135" s="199"/>
      <c r="BX135" s="199"/>
      <c r="BY135" s="199"/>
      <c r="BZ135" s="199"/>
      <c r="CA135" s="199"/>
      <c r="CB135" s="199"/>
      <c r="CC135" s="199"/>
    </row>
    <row r="136" ht="15.75" customHeight="1">
      <c r="A136" s="267"/>
      <c r="B136" s="199"/>
      <c r="C136" s="199"/>
      <c r="D136" s="199"/>
      <c r="E136" s="268"/>
      <c r="F136" s="199"/>
      <c r="G136" s="200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200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  <c r="AV136" s="201"/>
      <c r="AW136" s="201"/>
      <c r="AX136" s="201"/>
      <c r="AY136" s="201"/>
      <c r="AZ136" s="201"/>
      <c r="BA136" s="201"/>
      <c r="BB136" s="202"/>
      <c r="BC136" s="199"/>
      <c r="BD136" s="199"/>
      <c r="BE136" s="199"/>
      <c r="BF136" s="199"/>
      <c r="BG136" s="199"/>
      <c r="BH136" s="199"/>
      <c r="BI136" s="199"/>
      <c r="BJ136" s="199"/>
      <c r="BK136" s="199"/>
      <c r="BL136" s="199"/>
      <c r="BM136" s="199"/>
      <c r="BN136" s="199"/>
      <c r="BO136" s="199"/>
      <c r="BP136" s="199"/>
      <c r="BQ136" s="199"/>
      <c r="BR136" s="199"/>
      <c r="BS136" s="199"/>
      <c r="BT136" s="199"/>
      <c r="BU136" s="199"/>
      <c r="BV136" s="199"/>
      <c r="BW136" s="199"/>
      <c r="BX136" s="199"/>
      <c r="BY136" s="199"/>
      <c r="BZ136" s="199"/>
      <c r="CA136" s="199"/>
      <c r="CB136" s="199"/>
      <c r="CC136" s="199"/>
    </row>
    <row r="137" ht="15.75" customHeight="1">
      <c r="A137" s="267"/>
      <c r="B137" s="199"/>
      <c r="C137" s="199"/>
      <c r="D137" s="199"/>
      <c r="E137" s="268"/>
      <c r="F137" s="199"/>
      <c r="G137" s="200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200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1"/>
      <c r="AY137" s="201"/>
      <c r="AZ137" s="201"/>
      <c r="BA137" s="201"/>
      <c r="BB137" s="202"/>
      <c r="BC137" s="199"/>
      <c r="BD137" s="199"/>
      <c r="BE137" s="199"/>
      <c r="BF137" s="199"/>
      <c r="BG137" s="199"/>
      <c r="BH137" s="199"/>
      <c r="BI137" s="199"/>
      <c r="BJ137" s="199"/>
      <c r="BK137" s="199"/>
      <c r="BL137" s="199"/>
      <c r="BM137" s="199"/>
      <c r="BN137" s="199"/>
      <c r="BO137" s="199"/>
      <c r="BP137" s="199"/>
      <c r="BQ137" s="199"/>
      <c r="BR137" s="199"/>
      <c r="BS137" s="199"/>
      <c r="BT137" s="199"/>
      <c r="BU137" s="199"/>
      <c r="BV137" s="199"/>
      <c r="BW137" s="199"/>
      <c r="BX137" s="199"/>
      <c r="BY137" s="199"/>
      <c r="BZ137" s="199"/>
      <c r="CA137" s="199"/>
      <c r="CB137" s="199"/>
      <c r="CC137" s="199"/>
    </row>
    <row r="138" ht="15.75" customHeight="1">
      <c r="A138" s="267"/>
      <c r="B138" s="199"/>
      <c r="C138" s="199"/>
      <c r="D138" s="199"/>
      <c r="E138" s="268"/>
      <c r="F138" s="199"/>
      <c r="G138" s="200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200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201"/>
      <c r="AT138" s="201"/>
      <c r="AU138" s="201"/>
      <c r="AV138" s="201"/>
      <c r="AW138" s="201"/>
      <c r="AX138" s="201"/>
      <c r="AY138" s="201"/>
      <c r="AZ138" s="201"/>
      <c r="BA138" s="201"/>
      <c r="BB138" s="202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199"/>
      <c r="BX138" s="199"/>
      <c r="BY138" s="199"/>
      <c r="BZ138" s="199"/>
      <c r="CA138" s="199"/>
      <c r="CB138" s="199"/>
      <c r="CC138" s="199"/>
    </row>
    <row r="139" ht="15.75" customHeight="1">
      <c r="A139" s="267"/>
      <c r="B139" s="199"/>
      <c r="C139" s="199"/>
      <c r="D139" s="199"/>
      <c r="E139" s="268"/>
      <c r="F139" s="199"/>
      <c r="G139" s="200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200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2"/>
      <c r="BC139" s="199"/>
      <c r="BD139" s="199"/>
      <c r="BE139" s="199"/>
      <c r="BF139" s="199"/>
      <c r="BG139" s="199"/>
      <c r="BH139" s="199"/>
      <c r="BI139" s="199"/>
      <c r="BJ139" s="199"/>
      <c r="BK139" s="199"/>
      <c r="BL139" s="199"/>
      <c r="BM139" s="199"/>
      <c r="BN139" s="199"/>
      <c r="BO139" s="199"/>
      <c r="BP139" s="199"/>
      <c r="BQ139" s="199"/>
      <c r="BR139" s="199"/>
      <c r="BS139" s="199"/>
      <c r="BT139" s="199"/>
      <c r="BU139" s="199"/>
      <c r="BV139" s="199"/>
      <c r="BW139" s="199"/>
      <c r="BX139" s="199"/>
      <c r="BY139" s="199"/>
      <c r="BZ139" s="199"/>
      <c r="CA139" s="199"/>
      <c r="CB139" s="199"/>
      <c r="CC139" s="199"/>
    </row>
    <row r="140" ht="15.75" customHeight="1">
      <c r="A140" s="267"/>
      <c r="B140" s="199"/>
      <c r="C140" s="199"/>
      <c r="D140" s="199"/>
      <c r="E140" s="268"/>
      <c r="F140" s="199"/>
      <c r="G140" s="200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200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2"/>
      <c r="BC140" s="199"/>
      <c r="BD140" s="199"/>
      <c r="BE140" s="199"/>
      <c r="BF140" s="199"/>
      <c r="BG140" s="199"/>
      <c r="BH140" s="199"/>
      <c r="BI140" s="199"/>
      <c r="BJ140" s="199"/>
      <c r="BK140" s="199"/>
      <c r="BL140" s="199"/>
      <c r="BM140" s="199"/>
      <c r="BN140" s="199"/>
      <c r="BO140" s="199"/>
      <c r="BP140" s="199"/>
      <c r="BQ140" s="199"/>
      <c r="BR140" s="199"/>
      <c r="BS140" s="199"/>
      <c r="BT140" s="199"/>
      <c r="BU140" s="199"/>
      <c r="BV140" s="199"/>
      <c r="BW140" s="199"/>
      <c r="BX140" s="199"/>
      <c r="BY140" s="199"/>
      <c r="BZ140" s="199"/>
      <c r="CA140" s="199"/>
      <c r="CB140" s="199"/>
      <c r="CC140" s="199"/>
    </row>
    <row r="141" ht="15.75" customHeight="1">
      <c r="A141" s="267"/>
      <c r="B141" s="199"/>
      <c r="C141" s="199"/>
      <c r="D141" s="199"/>
      <c r="E141" s="268"/>
      <c r="F141" s="199"/>
      <c r="G141" s="200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200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  <c r="AZ141" s="201"/>
      <c r="BA141" s="201"/>
      <c r="BB141" s="202"/>
      <c r="BC141" s="199"/>
      <c r="BD141" s="199"/>
      <c r="BE141" s="199"/>
      <c r="BF141" s="199"/>
      <c r="BG141" s="199"/>
      <c r="BH141" s="199"/>
      <c r="BI141" s="199"/>
      <c r="BJ141" s="199"/>
      <c r="BK141" s="199"/>
      <c r="BL141" s="199"/>
      <c r="BM141" s="199"/>
      <c r="BN141" s="199"/>
      <c r="BO141" s="199"/>
      <c r="BP141" s="199"/>
      <c r="BQ141" s="199"/>
      <c r="BR141" s="199"/>
      <c r="BS141" s="199"/>
      <c r="BT141" s="199"/>
      <c r="BU141" s="199"/>
      <c r="BV141" s="199"/>
      <c r="BW141" s="199"/>
      <c r="BX141" s="199"/>
      <c r="BY141" s="199"/>
      <c r="BZ141" s="199"/>
      <c r="CA141" s="199"/>
      <c r="CB141" s="199"/>
      <c r="CC141" s="199"/>
    </row>
    <row r="142" ht="15.75" customHeight="1">
      <c r="A142" s="267"/>
      <c r="B142" s="199"/>
      <c r="C142" s="199"/>
      <c r="D142" s="199"/>
      <c r="E142" s="268"/>
      <c r="F142" s="199"/>
      <c r="G142" s="200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200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1"/>
      <c r="AT142" s="201"/>
      <c r="AU142" s="201"/>
      <c r="AV142" s="201"/>
      <c r="AW142" s="201"/>
      <c r="AX142" s="201"/>
      <c r="AY142" s="201"/>
      <c r="AZ142" s="201"/>
      <c r="BA142" s="201"/>
      <c r="BB142" s="202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9"/>
      <c r="BQ142" s="199"/>
      <c r="BR142" s="199"/>
      <c r="BS142" s="199"/>
      <c r="BT142" s="199"/>
      <c r="BU142" s="199"/>
      <c r="BV142" s="199"/>
      <c r="BW142" s="199"/>
      <c r="BX142" s="199"/>
      <c r="BY142" s="199"/>
      <c r="BZ142" s="199"/>
      <c r="CA142" s="199"/>
      <c r="CB142" s="199"/>
      <c r="CC142" s="199"/>
    </row>
    <row r="143" ht="15.75" customHeight="1">
      <c r="A143" s="267"/>
      <c r="B143" s="199"/>
      <c r="C143" s="199"/>
      <c r="D143" s="199"/>
      <c r="E143" s="268"/>
      <c r="F143" s="199"/>
      <c r="G143" s="200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200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2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9"/>
      <c r="BQ143" s="199"/>
      <c r="BR143" s="199"/>
      <c r="BS143" s="199"/>
      <c r="BT143" s="199"/>
      <c r="BU143" s="199"/>
      <c r="BV143" s="199"/>
      <c r="BW143" s="199"/>
      <c r="BX143" s="199"/>
      <c r="BY143" s="199"/>
      <c r="BZ143" s="199"/>
      <c r="CA143" s="199"/>
      <c r="CB143" s="199"/>
      <c r="CC143" s="199"/>
    </row>
    <row r="144" ht="15.75" customHeight="1">
      <c r="A144" s="267"/>
      <c r="B144" s="199"/>
      <c r="C144" s="199"/>
      <c r="D144" s="199"/>
      <c r="E144" s="268"/>
      <c r="F144" s="199"/>
      <c r="G144" s="200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200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01"/>
      <c r="AZ144" s="201"/>
      <c r="BA144" s="201"/>
      <c r="BB144" s="202"/>
      <c r="BC144" s="199"/>
      <c r="BD144" s="199"/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199"/>
      <c r="BP144" s="199"/>
      <c r="BQ144" s="199"/>
      <c r="BR144" s="199"/>
      <c r="BS144" s="199"/>
      <c r="BT144" s="199"/>
      <c r="BU144" s="199"/>
      <c r="BV144" s="199"/>
      <c r="BW144" s="199"/>
      <c r="BX144" s="199"/>
      <c r="BY144" s="199"/>
      <c r="BZ144" s="199"/>
      <c r="CA144" s="199"/>
      <c r="CB144" s="199"/>
      <c r="CC144" s="199"/>
    </row>
    <row r="145" ht="15.75" customHeight="1">
      <c r="A145" s="267"/>
      <c r="B145" s="199"/>
      <c r="C145" s="199"/>
      <c r="D145" s="199"/>
      <c r="E145" s="268"/>
      <c r="F145" s="199"/>
      <c r="G145" s="200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200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2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199"/>
      <c r="BP145" s="199"/>
      <c r="BQ145" s="199"/>
      <c r="BR145" s="199"/>
      <c r="BS145" s="199"/>
      <c r="BT145" s="199"/>
      <c r="BU145" s="199"/>
      <c r="BV145" s="199"/>
      <c r="BW145" s="199"/>
      <c r="BX145" s="199"/>
      <c r="BY145" s="199"/>
      <c r="BZ145" s="199"/>
      <c r="CA145" s="199"/>
      <c r="CB145" s="199"/>
      <c r="CC145" s="199"/>
    </row>
    <row r="146" ht="15.75" customHeight="1">
      <c r="A146" s="267"/>
      <c r="B146" s="199"/>
      <c r="C146" s="199"/>
      <c r="D146" s="199"/>
      <c r="E146" s="268"/>
      <c r="F146" s="199"/>
      <c r="G146" s="200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200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2"/>
      <c r="BC146" s="199"/>
      <c r="BD146" s="199"/>
      <c r="BE146" s="199"/>
      <c r="BF146" s="199"/>
      <c r="BG146" s="199"/>
      <c r="BH146" s="199"/>
      <c r="BI146" s="199"/>
      <c r="BJ146" s="199"/>
      <c r="BK146" s="199"/>
      <c r="BL146" s="199"/>
      <c r="BM146" s="199"/>
      <c r="BN146" s="199"/>
      <c r="BO146" s="199"/>
      <c r="BP146" s="199"/>
      <c r="BQ146" s="199"/>
      <c r="BR146" s="199"/>
      <c r="BS146" s="199"/>
      <c r="BT146" s="199"/>
      <c r="BU146" s="199"/>
      <c r="BV146" s="199"/>
      <c r="BW146" s="199"/>
      <c r="BX146" s="199"/>
      <c r="BY146" s="199"/>
      <c r="BZ146" s="199"/>
      <c r="CA146" s="199"/>
      <c r="CB146" s="199"/>
      <c r="CC146" s="199"/>
    </row>
    <row r="147" ht="15.75" customHeight="1">
      <c r="A147" s="267"/>
      <c r="B147" s="199"/>
      <c r="C147" s="199"/>
      <c r="D147" s="199"/>
      <c r="E147" s="268"/>
      <c r="F147" s="199"/>
      <c r="G147" s="200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200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1"/>
      <c r="BB147" s="202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9"/>
      <c r="BQ147" s="199"/>
      <c r="BR147" s="199"/>
      <c r="BS147" s="199"/>
      <c r="BT147" s="199"/>
      <c r="BU147" s="199"/>
      <c r="BV147" s="199"/>
      <c r="BW147" s="199"/>
      <c r="BX147" s="199"/>
      <c r="BY147" s="199"/>
      <c r="BZ147" s="199"/>
      <c r="CA147" s="199"/>
      <c r="CB147" s="199"/>
      <c r="CC147" s="199"/>
    </row>
    <row r="148" ht="15.75" customHeight="1">
      <c r="A148" s="267"/>
      <c r="B148" s="199"/>
      <c r="C148" s="199"/>
      <c r="D148" s="199"/>
      <c r="E148" s="268"/>
      <c r="F148" s="199"/>
      <c r="G148" s="200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200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W148" s="201"/>
      <c r="AX148" s="201"/>
      <c r="AY148" s="201"/>
      <c r="AZ148" s="201"/>
      <c r="BA148" s="201"/>
      <c r="BB148" s="202"/>
      <c r="BC148" s="199"/>
      <c r="BD148" s="199"/>
      <c r="BE148" s="199"/>
      <c r="BF148" s="199"/>
      <c r="BG148" s="199"/>
      <c r="BH148" s="199"/>
      <c r="BI148" s="199"/>
      <c r="BJ148" s="199"/>
      <c r="BK148" s="199"/>
      <c r="BL148" s="199"/>
      <c r="BM148" s="199"/>
      <c r="BN148" s="199"/>
      <c r="BO148" s="199"/>
      <c r="BP148" s="199"/>
      <c r="BQ148" s="199"/>
      <c r="BR148" s="199"/>
      <c r="BS148" s="199"/>
      <c r="BT148" s="199"/>
      <c r="BU148" s="199"/>
      <c r="BV148" s="199"/>
      <c r="BW148" s="199"/>
      <c r="BX148" s="199"/>
      <c r="BY148" s="199"/>
      <c r="BZ148" s="199"/>
      <c r="CA148" s="199"/>
      <c r="CB148" s="199"/>
      <c r="CC148" s="199"/>
    </row>
    <row r="149" ht="15.75" customHeight="1">
      <c r="A149" s="267"/>
      <c r="B149" s="199"/>
      <c r="C149" s="199"/>
      <c r="D149" s="199"/>
      <c r="E149" s="268"/>
      <c r="F149" s="199"/>
      <c r="G149" s="200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200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01"/>
      <c r="AZ149" s="201"/>
      <c r="BA149" s="201"/>
      <c r="BB149" s="202"/>
      <c r="BC149" s="199"/>
      <c r="BD149" s="199"/>
      <c r="BE149" s="199"/>
      <c r="BF149" s="199"/>
      <c r="BG149" s="199"/>
      <c r="BH149" s="199"/>
      <c r="BI149" s="199"/>
      <c r="BJ149" s="199"/>
      <c r="BK149" s="199"/>
      <c r="BL149" s="199"/>
      <c r="BM149" s="199"/>
      <c r="BN149" s="199"/>
      <c r="BO149" s="199"/>
      <c r="BP149" s="199"/>
      <c r="BQ149" s="199"/>
      <c r="BR149" s="199"/>
      <c r="BS149" s="199"/>
      <c r="BT149" s="199"/>
      <c r="BU149" s="199"/>
      <c r="BV149" s="199"/>
      <c r="BW149" s="199"/>
      <c r="BX149" s="199"/>
      <c r="BY149" s="199"/>
      <c r="BZ149" s="199"/>
      <c r="CA149" s="199"/>
      <c r="CB149" s="199"/>
      <c r="CC149" s="199"/>
    </row>
    <row r="150" ht="15.75" customHeight="1">
      <c r="A150" s="267"/>
      <c r="B150" s="199"/>
      <c r="C150" s="199"/>
      <c r="D150" s="199"/>
      <c r="E150" s="268"/>
      <c r="F150" s="199"/>
      <c r="G150" s="200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200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  <c r="AV150" s="201"/>
      <c r="AW150" s="201"/>
      <c r="AX150" s="201"/>
      <c r="AY150" s="201"/>
      <c r="AZ150" s="201"/>
      <c r="BA150" s="201"/>
      <c r="BB150" s="202"/>
      <c r="BC150" s="199"/>
      <c r="BD150" s="199"/>
      <c r="BE150" s="199"/>
      <c r="BF150" s="199"/>
      <c r="BG150" s="199"/>
      <c r="BH150" s="199"/>
      <c r="BI150" s="199"/>
      <c r="BJ150" s="199"/>
      <c r="BK150" s="199"/>
      <c r="BL150" s="199"/>
      <c r="BM150" s="199"/>
      <c r="BN150" s="199"/>
      <c r="BO150" s="199"/>
      <c r="BP150" s="199"/>
      <c r="BQ150" s="199"/>
      <c r="BR150" s="199"/>
      <c r="BS150" s="199"/>
      <c r="BT150" s="199"/>
      <c r="BU150" s="199"/>
      <c r="BV150" s="199"/>
      <c r="BW150" s="199"/>
      <c r="BX150" s="199"/>
      <c r="BY150" s="199"/>
      <c r="BZ150" s="199"/>
      <c r="CA150" s="199"/>
      <c r="CB150" s="199"/>
      <c r="CC150" s="199"/>
    </row>
    <row r="151" ht="15.75" customHeight="1">
      <c r="A151" s="267"/>
      <c r="B151" s="199"/>
      <c r="C151" s="199"/>
      <c r="D151" s="199"/>
      <c r="E151" s="268"/>
      <c r="F151" s="199"/>
      <c r="G151" s="200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200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  <c r="AV151" s="201"/>
      <c r="AW151" s="201"/>
      <c r="AX151" s="201"/>
      <c r="AY151" s="201"/>
      <c r="AZ151" s="201"/>
      <c r="BA151" s="201"/>
      <c r="BB151" s="202"/>
      <c r="BC151" s="199"/>
      <c r="BD151" s="199"/>
      <c r="BE151" s="199"/>
      <c r="BF151" s="199"/>
      <c r="BG151" s="199"/>
      <c r="BH151" s="199"/>
      <c r="BI151" s="199"/>
      <c r="BJ151" s="199"/>
      <c r="BK151" s="199"/>
      <c r="BL151" s="199"/>
      <c r="BM151" s="199"/>
      <c r="BN151" s="199"/>
      <c r="BO151" s="199"/>
      <c r="BP151" s="199"/>
      <c r="BQ151" s="199"/>
      <c r="BR151" s="199"/>
      <c r="BS151" s="199"/>
      <c r="BT151" s="199"/>
      <c r="BU151" s="199"/>
      <c r="BV151" s="199"/>
      <c r="BW151" s="199"/>
      <c r="BX151" s="199"/>
      <c r="BY151" s="199"/>
      <c r="BZ151" s="199"/>
      <c r="CA151" s="199"/>
      <c r="CB151" s="199"/>
      <c r="CC151" s="199"/>
    </row>
    <row r="152" ht="15.75" customHeight="1">
      <c r="A152" s="267"/>
      <c r="B152" s="199"/>
      <c r="C152" s="199"/>
      <c r="D152" s="199"/>
      <c r="E152" s="268"/>
      <c r="F152" s="199"/>
      <c r="G152" s="200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200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AV152" s="201"/>
      <c r="AW152" s="201"/>
      <c r="AX152" s="201"/>
      <c r="AY152" s="201"/>
      <c r="AZ152" s="201"/>
      <c r="BA152" s="201"/>
      <c r="BB152" s="202"/>
      <c r="BC152" s="199"/>
      <c r="BD152" s="199"/>
      <c r="BE152" s="199"/>
      <c r="BF152" s="199"/>
      <c r="BG152" s="199"/>
      <c r="BH152" s="199"/>
      <c r="BI152" s="199"/>
      <c r="BJ152" s="199"/>
      <c r="BK152" s="199"/>
      <c r="BL152" s="199"/>
      <c r="BM152" s="199"/>
      <c r="BN152" s="199"/>
      <c r="BO152" s="199"/>
      <c r="BP152" s="199"/>
      <c r="BQ152" s="199"/>
      <c r="BR152" s="199"/>
      <c r="BS152" s="199"/>
      <c r="BT152" s="199"/>
      <c r="BU152" s="199"/>
      <c r="BV152" s="199"/>
      <c r="BW152" s="199"/>
      <c r="BX152" s="199"/>
      <c r="BY152" s="199"/>
      <c r="BZ152" s="199"/>
      <c r="CA152" s="199"/>
      <c r="CB152" s="199"/>
      <c r="CC152" s="199"/>
    </row>
    <row r="153" ht="15.75" customHeight="1">
      <c r="A153" s="267"/>
      <c r="B153" s="199"/>
      <c r="C153" s="199"/>
      <c r="D153" s="199"/>
      <c r="E153" s="268"/>
      <c r="F153" s="199"/>
      <c r="G153" s="200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200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  <c r="AV153" s="201"/>
      <c r="AW153" s="201"/>
      <c r="AX153" s="201"/>
      <c r="AY153" s="201"/>
      <c r="AZ153" s="201"/>
      <c r="BA153" s="201"/>
      <c r="BB153" s="202"/>
      <c r="BC153" s="199"/>
      <c r="BD153" s="199"/>
      <c r="BE153" s="199"/>
      <c r="BF153" s="199"/>
      <c r="BG153" s="199"/>
      <c r="BH153" s="199"/>
      <c r="BI153" s="199"/>
      <c r="BJ153" s="199"/>
      <c r="BK153" s="199"/>
      <c r="BL153" s="199"/>
      <c r="BM153" s="199"/>
      <c r="BN153" s="199"/>
      <c r="BO153" s="199"/>
      <c r="BP153" s="199"/>
      <c r="BQ153" s="199"/>
      <c r="BR153" s="199"/>
      <c r="BS153" s="199"/>
      <c r="BT153" s="199"/>
      <c r="BU153" s="199"/>
      <c r="BV153" s="199"/>
      <c r="BW153" s="199"/>
      <c r="BX153" s="199"/>
      <c r="BY153" s="199"/>
      <c r="BZ153" s="199"/>
      <c r="CA153" s="199"/>
      <c r="CB153" s="199"/>
      <c r="CC153" s="199"/>
    </row>
    <row r="154" ht="15.75" customHeight="1">
      <c r="A154" s="267"/>
      <c r="B154" s="199"/>
      <c r="C154" s="199"/>
      <c r="D154" s="199"/>
      <c r="E154" s="268"/>
      <c r="F154" s="199"/>
      <c r="G154" s="200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200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  <c r="AZ154" s="201"/>
      <c r="BA154" s="201"/>
      <c r="BB154" s="202"/>
      <c r="BC154" s="199"/>
      <c r="BD154" s="199"/>
      <c r="BE154" s="199"/>
      <c r="BF154" s="199"/>
      <c r="BG154" s="199"/>
      <c r="BH154" s="199"/>
      <c r="BI154" s="199"/>
      <c r="BJ154" s="199"/>
      <c r="BK154" s="199"/>
      <c r="BL154" s="199"/>
      <c r="BM154" s="199"/>
      <c r="BN154" s="199"/>
      <c r="BO154" s="199"/>
      <c r="BP154" s="199"/>
      <c r="BQ154" s="199"/>
      <c r="BR154" s="199"/>
      <c r="BS154" s="199"/>
      <c r="BT154" s="199"/>
      <c r="BU154" s="199"/>
      <c r="BV154" s="199"/>
      <c r="BW154" s="199"/>
      <c r="BX154" s="199"/>
      <c r="BY154" s="199"/>
      <c r="BZ154" s="199"/>
      <c r="CA154" s="199"/>
      <c r="CB154" s="199"/>
      <c r="CC154" s="199"/>
    </row>
    <row r="155" ht="15.75" customHeight="1">
      <c r="A155" s="267"/>
      <c r="B155" s="199"/>
      <c r="C155" s="199"/>
      <c r="D155" s="199"/>
      <c r="E155" s="268"/>
      <c r="F155" s="199"/>
      <c r="G155" s="200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200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  <c r="AZ155" s="201"/>
      <c r="BA155" s="201"/>
      <c r="BB155" s="202"/>
      <c r="BC155" s="199"/>
      <c r="BD155" s="199"/>
      <c r="BE155" s="199"/>
      <c r="BF155" s="199"/>
      <c r="BG155" s="199"/>
      <c r="BH155" s="199"/>
      <c r="BI155" s="199"/>
      <c r="BJ155" s="199"/>
      <c r="BK155" s="199"/>
      <c r="BL155" s="199"/>
      <c r="BM155" s="199"/>
      <c r="BN155" s="199"/>
      <c r="BO155" s="199"/>
      <c r="BP155" s="199"/>
      <c r="BQ155" s="199"/>
      <c r="BR155" s="199"/>
      <c r="BS155" s="199"/>
      <c r="BT155" s="199"/>
      <c r="BU155" s="199"/>
      <c r="BV155" s="199"/>
      <c r="BW155" s="199"/>
      <c r="BX155" s="199"/>
      <c r="BY155" s="199"/>
      <c r="BZ155" s="199"/>
      <c r="CA155" s="199"/>
      <c r="CB155" s="199"/>
      <c r="CC155" s="199"/>
    </row>
    <row r="156" ht="15.75" customHeight="1">
      <c r="A156" s="267"/>
      <c r="B156" s="199"/>
      <c r="C156" s="199"/>
      <c r="D156" s="199"/>
      <c r="E156" s="268"/>
      <c r="F156" s="199"/>
      <c r="G156" s="200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200"/>
      <c r="V156" s="201"/>
      <c r="W156" s="201"/>
      <c r="X156" s="201"/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  <c r="AZ156" s="201"/>
      <c r="BA156" s="201"/>
      <c r="BB156" s="202"/>
      <c r="BC156" s="199"/>
      <c r="BD156" s="199"/>
      <c r="BE156" s="199"/>
      <c r="BF156" s="199"/>
      <c r="BG156" s="199"/>
      <c r="BH156" s="199"/>
      <c r="BI156" s="199"/>
      <c r="BJ156" s="199"/>
      <c r="BK156" s="199"/>
      <c r="BL156" s="199"/>
      <c r="BM156" s="199"/>
      <c r="BN156" s="199"/>
      <c r="BO156" s="199"/>
      <c r="BP156" s="199"/>
      <c r="BQ156" s="199"/>
      <c r="BR156" s="199"/>
      <c r="BS156" s="199"/>
      <c r="BT156" s="199"/>
      <c r="BU156" s="199"/>
      <c r="BV156" s="199"/>
      <c r="BW156" s="199"/>
      <c r="BX156" s="199"/>
      <c r="BY156" s="199"/>
      <c r="BZ156" s="199"/>
      <c r="CA156" s="199"/>
      <c r="CB156" s="199"/>
      <c r="CC156" s="199"/>
    </row>
    <row r="157" ht="15.75" customHeight="1">
      <c r="A157" s="267"/>
      <c r="B157" s="199"/>
      <c r="C157" s="199"/>
      <c r="D157" s="199"/>
      <c r="E157" s="268"/>
      <c r="F157" s="199"/>
      <c r="G157" s="200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200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  <c r="AZ157" s="201"/>
      <c r="BA157" s="201"/>
      <c r="BB157" s="202"/>
      <c r="BC157" s="199"/>
      <c r="BD157" s="199"/>
      <c r="BE157" s="199"/>
      <c r="BF157" s="199"/>
      <c r="BG157" s="199"/>
      <c r="BH157" s="199"/>
      <c r="BI157" s="199"/>
      <c r="BJ157" s="199"/>
      <c r="BK157" s="199"/>
      <c r="BL157" s="199"/>
      <c r="BM157" s="199"/>
      <c r="BN157" s="199"/>
      <c r="BO157" s="199"/>
      <c r="BP157" s="199"/>
      <c r="BQ157" s="199"/>
      <c r="BR157" s="199"/>
      <c r="BS157" s="199"/>
      <c r="BT157" s="199"/>
      <c r="BU157" s="199"/>
      <c r="BV157" s="199"/>
      <c r="BW157" s="199"/>
      <c r="BX157" s="199"/>
      <c r="BY157" s="199"/>
      <c r="BZ157" s="199"/>
      <c r="CA157" s="199"/>
      <c r="CB157" s="199"/>
      <c r="CC157" s="199"/>
    </row>
    <row r="158" ht="15.75" customHeight="1">
      <c r="A158" s="267"/>
      <c r="B158" s="199"/>
      <c r="C158" s="199"/>
      <c r="D158" s="199"/>
      <c r="E158" s="268"/>
      <c r="F158" s="199"/>
      <c r="G158" s="200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200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2"/>
      <c r="BC158" s="199"/>
      <c r="BD158" s="199"/>
      <c r="BE158" s="199"/>
      <c r="BF158" s="199"/>
      <c r="BG158" s="199"/>
      <c r="BH158" s="199"/>
      <c r="BI158" s="199"/>
      <c r="BJ158" s="199"/>
      <c r="BK158" s="199"/>
      <c r="BL158" s="199"/>
      <c r="BM158" s="199"/>
      <c r="BN158" s="199"/>
      <c r="BO158" s="199"/>
      <c r="BP158" s="199"/>
      <c r="BQ158" s="199"/>
      <c r="BR158" s="199"/>
      <c r="BS158" s="199"/>
      <c r="BT158" s="199"/>
      <c r="BU158" s="199"/>
      <c r="BV158" s="199"/>
      <c r="BW158" s="199"/>
      <c r="BX158" s="199"/>
      <c r="BY158" s="199"/>
      <c r="BZ158" s="199"/>
      <c r="CA158" s="199"/>
      <c r="CB158" s="199"/>
      <c r="CC158" s="199"/>
    </row>
    <row r="159" ht="15.75" customHeight="1">
      <c r="A159" s="267"/>
      <c r="B159" s="199"/>
      <c r="C159" s="199"/>
      <c r="D159" s="199"/>
      <c r="E159" s="268"/>
      <c r="F159" s="199"/>
      <c r="G159" s="200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200"/>
      <c r="V159" s="201"/>
      <c r="W159" s="201"/>
      <c r="X159" s="201"/>
      <c r="Y159" s="201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  <c r="AV159" s="201"/>
      <c r="AW159" s="201"/>
      <c r="AX159" s="201"/>
      <c r="AY159" s="201"/>
      <c r="AZ159" s="201"/>
      <c r="BA159" s="201"/>
      <c r="BB159" s="202"/>
      <c r="BC159" s="199"/>
      <c r="BD159" s="199"/>
      <c r="BE159" s="199"/>
      <c r="BF159" s="199"/>
      <c r="BG159" s="199"/>
      <c r="BH159" s="199"/>
      <c r="BI159" s="199"/>
      <c r="BJ159" s="199"/>
      <c r="BK159" s="199"/>
      <c r="BL159" s="199"/>
      <c r="BM159" s="199"/>
      <c r="BN159" s="199"/>
      <c r="BO159" s="199"/>
      <c r="BP159" s="199"/>
      <c r="BQ159" s="199"/>
      <c r="BR159" s="199"/>
      <c r="BS159" s="199"/>
      <c r="BT159" s="199"/>
      <c r="BU159" s="199"/>
      <c r="BV159" s="199"/>
      <c r="BW159" s="199"/>
      <c r="BX159" s="199"/>
      <c r="BY159" s="199"/>
      <c r="BZ159" s="199"/>
      <c r="CA159" s="199"/>
      <c r="CB159" s="199"/>
      <c r="CC159" s="199"/>
    </row>
    <row r="160" ht="15.75" customHeight="1">
      <c r="A160" s="267"/>
      <c r="B160" s="199"/>
      <c r="C160" s="199"/>
      <c r="D160" s="199"/>
      <c r="E160" s="268"/>
      <c r="F160" s="199"/>
      <c r="G160" s="200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200"/>
      <c r="V160" s="201"/>
      <c r="W160" s="201"/>
      <c r="X160" s="201"/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01"/>
      <c r="AU160" s="201"/>
      <c r="AV160" s="201"/>
      <c r="AW160" s="201"/>
      <c r="AX160" s="201"/>
      <c r="AY160" s="201"/>
      <c r="AZ160" s="201"/>
      <c r="BA160" s="201"/>
      <c r="BB160" s="202"/>
      <c r="BC160" s="199"/>
      <c r="BD160" s="199"/>
      <c r="BE160" s="199"/>
      <c r="BF160" s="199"/>
      <c r="BG160" s="199"/>
      <c r="BH160" s="199"/>
      <c r="BI160" s="199"/>
      <c r="BJ160" s="199"/>
      <c r="BK160" s="199"/>
      <c r="BL160" s="199"/>
      <c r="BM160" s="199"/>
      <c r="BN160" s="199"/>
      <c r="BO160" s="199"/>
      <c r="BP160" s="199"/>
      <c r="BQ160" s="199"/>
      <c r="BR160" s="199"/>
      <c r="BS160" s="199"/>
      <c r="BT160" s="199"/>
      <c r="BU160" s="199"/>
      <c r="BV160" s="199"/>
      <c r="BW160" s="199"/>
      <c r="BX160" s="199"/>
      <c r="BY160" s="199"/>
      <c r="BZ160" s="199"/>
      <c r="CA160" s="199"/>
      <c r="CB160" s="199"/>
      <c r="CC160" s="199"/>
    </row>
    <row r="161" ht="15.75" customHeight="1">
      <c r="A161" s="267"/>
      <c r="B161" s="199"/>
      <c r="C161" s="199"/>
      <c r="D161" s="199"/>
      <c r="E161" s="268"/>
      <c r="F161" s="199"/>
      <c r="G161" s="200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200"/>
      <c r="V161" s="201"/>
      <c r="W161" s="201"/>
      <c r="X161" s="201"/>
      <c r="Y161" s="20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  <c r="AZ161" s="201"/>
      <c r="BA161" s="201"/>
      <c r="BB161" s="202"/>
      <c r="BC161" s="199"/>
      <c r="BD161" s="199"/>
      <c r="BE161" s="199"/>
      <c r="BF161" s="199"/>
      <c r="BG161" s="199"/>
      <c r="BH161" s="199"/>
      <c r="BI161" s="199"/>
      <c r="BJ161" s="199"/>
      <c r="BK161" s="199"/>
      <c r="BL161" s="199"/>
      <c r="BM161" s="199"/>
      <c r="BN161" s="199"/>
      <c r="BO161" s="199"/>
      <c r="BP161" s="199"/>
      <c r="BQ161" s="199"/>
      <c r="BR161" s="199"/>
      <c r="BS161" s="199"/>
      <c r="BT161" s="199"/>
      <c r="BU161" s="199"/>
      <c r="BV161" s="199"/>
      <c r="BW161" s="199"/>
      <c r="BX161" s="199"/>
      <c r="BY161" s="199"/>
      <c r="BZ161" s="199"/>
      <c r="CA161" s="199"/>
      <c r="CB161" s="199"/>
      <c r="CC161" s="199"/>
    </row>
    <row r="162" ht="15.75" customHeight="1">
      <c r="A162" s="267"/>
      <c r="B162" s="199"/>
      <c r="C162" s="199"/>
      <c r="D162" s="199"/>
      <c r="E162" s="268"/>
      <c r="F162" s="199"/>
      <c r="G162" s="200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200"/>
      <c r="V162" s="201"/>
      <c r="W162" s="201"/>
      <c r="X162" s="201"/>
      <c r="Y162" s="201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  <c r="AZ162" s="201"/>
      <c r="BA162" s="201"/>
      <c r="BB162" s="202"/>
      <c r="BC162" s="199"/>
      <c r="BD162" s="199"/>
      <c r="BE162" s="199"/>
      <c r="BF162" s="199"/>
      <c r="BG162" s="199"/>
      <c r="BH162" s="199"/>
      <c r="BI162" s="199"/>
      <c r="BJ162" s="199"/>
      <c r="BK162" s="199"/>
      <c r="BL162" s="199"/>
      <c r="BM162" s="199"/>
      <c r="BN162" s="199"/>
      <c r="BO162" s="199"/>
      <c r="BP162" s="199"/>
      <c r="BQ162" s="199"/>
      <c r="BR162" s="199"/>
      <c r="BS162" s="199"/>
      <c r="BT162" s="199"/>
      <c r="BU162" s="199"/>
      <c r="BV162" s="199"/>
      <c r="BW162" s="199"/>
      <c r="BX162" s="199"/>
      <c r="BY162" s="199"/>
      <c r="BZ162" s="199"/>
      <c r="CA162" s="199"/>
      <c r="CB162" s="199"/>
      <c r="CC162" s="199"/>
    </row>
    <row r="163" ht="15.75" customHeight="1">
      <c r="A163" s="267"/>
      <c r="B163" s="199"/>
      <c r="C163" s="199"/>
      <c r="D163" s="199"/>
      <c r="E163" s="268"/>
      <c r="F163" s="199"/>
      <c r="G163" s="200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200"/>
      <c r="V163" s="201"/>
      <c r="W163" s="201"/>
      <c r="X163" s="201"/>
      <c r="Y163" s="201"/>
      <c r="Z163" s="201"/>
      <c r="AA163" s="201"/>
      <c r="AB163" s="201"/>
      <c r="AC163" s="201"/>
      <c r="AD163" s="201"/>
      <c r="AE163" s="201"/>
      <c r="AF163" s="201"/>
      <c r="AG163" s="201"/>
      <c r="AH163" s="201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  <c r="AZ163" s="201"/>
      <c r="BA163" s="201"/>
      <c r="BB163" s="202"/>
      <c r="BC163" s="199"/>
      <c r="BD163" s="199"/>
      <c r="BE163" s="199"/>
      <c r="BF163" s="199"/>
      <c r="BG163" s="199"/>
      <c r="BH163" s="199"/>
      <c r="BI163" s="199"/>
      <c r="BJ163" s="199"/>
      <c r="BK163" s="199"/>
      <c r="BL163" s="199"/>
      <c r="BM163" s="199"/>
      <c r="BN163" s="199"/>
      <c r="BO163" s="199"/>
      <c r="BP163" s="199"/>
      <c r="BQ163" s="199"/>
      <c r="BR163" s="199"/>
      <c r="BS163" s="199"/>
      <c r="BT163" s="199"/>
      <c r="BU163" s="199"/>
      <c r="BV163" s="199"/>
      <c r="BW163" s="199"/>
      <c r="BX163" s="199"/>
      <c r="BY163" s="199"/>
      <c r="BZ163" s="199"/>
      <c r="CA163" s="199"/>
      <c r="CB163" s="199"/>
      <c r="CC163" s="199"/>
    </row>
    <row r="164" ht="15.75" customHeight="1">
      <c r="A164" s="267"/>
      <c r="B164" s="199"/>
      <c r="C164" s="199"/>
      <c r="D164" s="199"/>
      <c r="E164" s="268"/>
      <c r="F164" s="199"/>
      <c r="G164" s="200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200"/>
      <c r="V164" s="201"/>
      <c r="W164" s="201"/>
      <c r="X164" s="201"/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  <c r="AV164" s="201"/>
      <c r="AW164" s="201"/>
      <c r="AX164" s="201"/>
      <c r="AY164" s="201"/>
      <c r="AZ164" s="201"/>
      <c r="BA164" s="201"/>
      <c r="BB164" s="202"/>
      <c r="BC164" s="199"/>
      <c r="BD164" s="199"/>
      <c r="BE164" s="199"/>
      <c r="BF164" s="199"/>
      <c r="BG164" s="199"/>
      <c r="BH164" s="199"/>
      <c r="BI164" s="199"/>
      <c r="BJ164" s="199"/>
      <c r="BK164" s="199"/>
      <c r="BL164" s="199"/>
      <c r="BM164" s="199"/>
      <c r="BN164" s="199"/>
      <c r="BO164" s="199"/>
      <c r="BP164" s="199"/>
      <c r="BQ164" s="199"/>
      <c r="BR164" s="199"/>
      <c r="BS164" s="199"/>
      <c r="BT164" s="199"/>
      <c r="BU164" s="199"/>
      <c r="BV164" s="199"/>
      <c r="BW164" s="199"/>
      <c r="BX164" s="199"/>
      <c r="BY164" s="199"/>
      <c r="BZ164" s="199"/>
      <c r="CA164" s="199"/>
      <c r="CB164" s="199"/>
      <c r="CC164" s="199"/>
    </row>
    <row r="165" ht="15.75" customHeight="1">
      <c r="A165" s="267"/>
      <c r="B165" s="199"/>
      <c r="C165" s="199"/>
      <c r="D165" s="199"/>
      <c r="E165" s="268"/>
      <c r="F165" s="199"/>
      <c r="G165" s="200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200"/>
      <c r="V165" s="201"/>
      <c r="W165" s="201"/>
      <c r="X165" s="201"/>
      <c r="Y165" s="201"/>
      <c r="Z165" s="201"/>
      <c r="AA165" s="201"/>
      <c r="AB165" s="201"/>
      <c r="AC165" s="201"/>
      <c r="AD165" s="201"/>
      <c r="AE165" s="201"/>
      <c r="AF165" s="201"/>
      <c r="AG165" s="201"/>
      <c r="AH165" s="201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  <c r="BA165" s="201"/>
      <c r="BB165" s="202"/>
      <c r="BC165" s="199"/>
      <c r="BD165" s="199"/>
      <c r="BE165" s="199"/>
      <c r="BF165" s="199"/>
      <c r="BG165" s="199"/>
      <c r="BH165" s="199"/>
      <c r="BI165" s="199"/>
      <c r="BJ165" s="199"/>
      <c r="BK165" s="199"/>
      <c r="BL165" s="199"/>
      <c r="BM165" s="199"/>
      <c r="BN165" s="199"/>
      <c r="BO165" s="199"/>
      <c r="BP165" s="199"/>
      <c r="BQ165" s="199"/>
      <c r="BR165" s="199"/>
      <c r="BS165" s="199"/>
      <c r="BT165" s="199"/>
      <c r="BU165" s="199"/>
      <c r="BV165" s="199"/>
      <c r="BW165" s="199"/>
      <c r="BX165" s="199"/>
      <c r="BY165" s="199"/>
      <c r="BZ165" s="199"/>
      <c r="CA165" s="199"/>
      <c r="CB165" s="199"/>
      <c r="CC165" s="199"/>
    </row>
    <row r="166" ht="15.75" customHeight="1">
      <c r="A166" s="267"/>
      <c r="B166" s="199"/>
      <c r="C166" s="199"/>
      <c r="D166" s="199"/>
      <c r="E166" s="268"/>
      <c r="F166" s="199"/>
      <c r="G166" s="200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200"/>
      <c r="V166" s="201"/>
      <c r="W166" s="201"/>
      <c r="X166" s="201"/>
      <c r="Y166" s="20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  <c r="BA166" s="201"/>
      <c r="BB166" s="202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199"/>
      <c r="BR166" s="199"/>
      <c r="BS166" s="199"/>
      <c r="BT166" s="199"/>
      <c r="BU166" s="199"/>
      <c r="BV166" s="199"/>
      <c r="BW166" s="199"/>
      <c r="BX166" s="199"/>
      <c r="BY166" s="199"/>
      <c r="BZ166" s="199"/>
      <c r="CA166" s="199"/>
      <c r="CB166" s="199"/>
      <c r="CC166" s="199"/>
    </row>
    <row r="167" ht="15.75" customHeight="1">
      <c r="A167" s="267"/>
      <c r="B167" s="199"/>
      <c r="C167" s="199"/>
      <c r="D167" s="199"/>
      <c r="E167" s="268"/>
      <c r="F167" s="199"/>
      <c r="G167" s="200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200"/>
      <c r="V167" s="201"/>
      <c r="W167" s="201"/>
      <c r="X167" s="201"/>
      <c r="Y167" s="201"/>
      <c r="Z167" s="201"/>
      <c r="AA167" s="201"/>
      <c r="AB167" s="201"/>
      <c r="AC167" s="201"/>
      <c r="AD167" s="201"/>
      <c r="AE167" s="201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  <c r="AZ167" s="201"/>
      <c r="BA167" s="201"/>
      <c r="BB167" s="202"/>
      <c r="BC167" s="199"/>
      <c r="BD167" s="199"/>
      <c r="BE167" s="199"/>
      <c r="BF167" s="199"/>
      <c r="BG167" s="199"/>
      <c r="BH167" s="199"/>
      <c r="BI167" s="199"/>
      <c r="BJ167" s="199"/>
      <c r="BK167" s="199"/>
      <c r="BL167" s="199"/>
      <c r="BM167" s="199"/>
      <c r="BN167" s="199"/>
      <c r="BO167" s="199"/>
      <c r="BP167" s="199"/>
      <c r="BQ167" s="199"/>
      <c r="BR167" s="199"/>
      <c r="BS167" s="199"/>
      <c r="BT167" s="199"/>
      <c r="BU167" s="199"/>
      <c r="BV167" s="199"/>
      <c r="BW167" s="199"/>
      <c r="BX167" s="199"/>
      <c r="BY167" s="199"/>
      <c r="BZ167" s="199"/>
      <c r="CA167" s="199"/>
      <c r="CB167" s="199"/>
      <c r="CC167" s="199"/>
    </row>
    <row r="168" ht="15.75" customHeight="1">
      <c r="A168" s="267"/>
      <c r="B168" s="199"/>
      <c r="C168" s="199"/>
      <c r="D168" s="199"/>
      <c r="E168" s="268"/>
      <c r="F168" s="199"/>
      <c r="G168" s="200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200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  <c r="AZ168" s="201"/>
      <c r="BA168" s="201"/>
      <c r="BB168" s="202"/>
      <c r="BC168" s="199"/>
      <c r="BD168" s="199"/>
      <c r="BE168" s="199"/>
      <c r="BF168" s="199"/>
      <c r="BG168" s="199"/>
      <c r="BH168" s="199"/>
      <c r="BI168" s="199"/>
      <c r="BJ168" s="199"/>
      <c r="BK168" s="199"/>
      <c r="BL168" s="199"/>
      <c r="BM168" s="199"/>
      <c r="BN168" s="199"/>
      <c r="BO168" s="199"/>
      <c r="BP168" s="199"/>
      <c r="BQ168" s="199"/>
      <c r="BR168" s="199"/>
      <c r="BS168" s="199"/>
      <c r="BT168" s="199"/>
      <c r="BU168" s="199"/>
      <c r="BV168" s="199"/>
      <c r="BW168" s="199"/>
      <c r="BX168" s="199"/>
      <c r="BY168" s="199"/>
      <c r="BZ168" s="199"/>
      <c r="CA168" s="199"/>
      <c r="CB168" s="199"/>
      <c r="CC168" s="199"/>
    </row>
    <row r="169" ht="15.75" customHeight="1">
      <c r="A169" s="267"/>
      <c r="B169" s="199"/>
      <c r="C169" s="199"/>
      <c r="D169" s="199"/>
      <c r="E169" s="268"/>
      <c r="F169" s="199"/>
      <c r="G169" s="200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200"/>
      <c r="V169" s="201"/>
      <c r="W169" s="201"/>
      <c r="X169" s="201"/>
      <c r="Y169" s="201"/>
      <c r="Z169" s="201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01"/>
      <c r="AU169" s="201"/>
      <c r="AV169" s="201"/>
      <c r="AW169" s="201"/>
      <c r="AX169" s="201"/>
      <c r="AY169" s="201"/>
      <c r="AZ169" s="201"/>
      <c r="BA169" s="201"/>
      <c r="BB169" s="202"/>
      <c r="BC169" s="199"/>
      <c r="BD169" s="199"/>
      <c r="BE169" s="199"/>
      <c r="BF169" s="199"/>
      <c r="BG169" s="199"/>
      <c r="BH169" s="199"/>
      <c r="BI169" s="199"/>
      <c r="BJ169" s="199"/>
      <c r="BK169" s="199"/>
      <c r="BL169" s="199"/>
      <c r="BM169" s="199"/>
      <c r="BN169" s="199"/>
      <c r="BO169" s="199"/>
      <c r="BP169" s="199"/>
      <c r="BQ169" s="199"/>
      <c r="BR169" s="199"/>
      <c r="BS169" s="199"/>
      <c r="BT169" s="199"/>
      <c r="BU169" s="199"/>
      <c r="BV169" s="199"/>
      <c r="BW169" s="199"/>
      <c r="BX169" s="199"/>
      <c r="BY169" s="199"/>
      <c r="BZ169" s="199"/>
      <c r="CA169" s="199"/>
      <c r="CB169" s="199"/>
      <c r="CC169" s="199"/>
    </row>
    <row r="170" ht="15.75" customHeight="1">
      <c r="A170" s="267"/>
      <c r="B170" s="199"/>
      <c r="C170" s="199"/>
      <c r="D170" s="199"/>
      <c r="E170" s="268"/>
      <c r="F170" s="199"/>
      <c r="G170" s="200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200"/>
      <c r="V170" s="201"/>
      <c r="W170" s="201"/>
      <c r="X170" s="201"/>
      <c r="Y170" s="201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01"/>
      <c r="AU170" s="201"/>
      <c r="AV170" s="201"/>
      <c r="AW170" s="201"/>
      <c r="AX170" s="201"/>
      <c r="AY170" s="201"/>
      <c r="AZ170" s="201"/>
      <c r="BA170" s="201"/>
      <c r="BB170" s="202"/>
      <c r="BC170" s="199"/>
      <c r="BD170" s="199"/>
      <c r="BE170" s="199"/>
      <c r="BF170" s="199"/>
      <c r="BG170" s="199"/>
      <c r="BH170" s="199"/>
      <c r="BI170" s="199"/>
      <c r="BJ170" s="199"/>
      <c r="BK170" s="199"/>
      <c r="BL170" s="199"/>
      <c r="BM170" s="199"/>
      <c r="BN170" s="199"/>
      <c r="BO170" s="199"/>
      <c r="BP170" s="199"/>
      <c r="BQ170" s="199"/>
      <c r="BR170" s="199"/>
      <c r="BS170" s="199"/>
      <c r="BT170" s="199"/>
      <c r="BU170" s="199"/>
      <c r="BV170" s="199"/>
      <c r="BW170" s="199"/>
      <c r="BX170" s="199"/>
      <c r="BY170" s="199"/>
      <c r="BZ170" s="199"/>
      <c r="CA170" s="199"/>
      <c r="CB170" s="199"/>
      <c r="CC170" s="199"/>
    </row>
    <row r="171" ht="15.75" customHeight="1">
      <c r="A171" s="267"/>
      <c r="B171" s="199"/>
      <c r="C171" s="199"/>
      <c r="D171" s="199"/>
      <c r="E171" s="268"/>
      <c r="F171" s="199"/>
      <c r="G171" s="200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200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  <c r="AZ171" s="201"/>
      <c r="BA171" s="201"/>
      <c r="BB171" s="202"/>
      <c r="BC171" s="199"/>
      <c r="BD171" s="199"/>
      <c r="BE171" s="199"/>
      <c r="BF171" s="199"/>
      <c r="BG171" s="199"/>
      <c r="BH171" s="199"/>
      <c r="BI171" s="199"/>
      <c r="BJ171" s="199"/>
      <c r="BK171" s="199"/>
      <c r="BL171" s="199"/>
      <c r="BM171" s="199"/>
      <c r="BN171" s="199"/>
      <c r="BO171" s="199"/>
      <c r="BP171" s="199"/>
      <c r="BQ171" s="199"/>
      <c r="BR171" s="199"/>
      <c r="BS171" s="199"/>
      <c r="BT171" s="199"/>
      <c r="BU171" s="199"/>
      <c r="BV171" s="199"/>
      <c r="BW171" s="199"/>
      <c r="BX171" s="199"/>
      <c r="BY171" s="199"/>
      <c r="BZ171" s="199"/>
      <c r="CA171" s="199"/>
      <c r="CB171" s="199"/>
      <c r="CC171" s="199"/>
    </row>
    <row r="172" ht="15.75" customHeight="1">
      <c r="A172" s="267"/>
      <c r="B172" s="199"/>
      <c r="C172" s="199"/>
      <c r="D172" s="199"/>
      <c r="E172" s="268"/>
      <c r="F172" s="199"/>
      <c r="G172" s="200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200"/>
      <c r="V172" s="201"/>
      <c r="W172" s="201"/>
      <c r="X172" s="201"/>
      <c r="Y172" s="201"/>
      <c r="Z172" s="201"/>
      <c r="AA172" s="201"/>
      <c r="AB172" s="201"/>
      <c r="AC172" s="201"/>
      <c r="AD172" s="201"/>
      <c r="AE172" s="201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  <c r="AZ172" s="201"/>
      <c r="BA172" s="201"/>
      <c r="BB172" s="202"/>
      <c r="BC172" s="199"/>
      <c r="BD172" s="199"/>
      <c r="BE172" s="199"/>
      <c r="BF172" s="199"/>
      <c r="BG172" s="199"/>
      <c r="BH172" s="199"/>
      <c r="BI172" s="199"/>
      <c r="BJ172" s="199"/>
      <c r="BK172" s="199"/>
      <c r="BL172" s="199"/>
      <c r="BM172" s="199"/>
      <c r="BN172" s="199"/>
      <c r="BO172" s="199"/>
      <c r="BP172" s="199"/>
      <c r="BQ172" s="199"/>
      <c r="BR172" s="199"/>
      <c r="BS172" s="199"/>
      <c r="BT172" s="199"/>
      <c r="BU172" s="199"/>
      <c r="BV172" s="199"/>
      <c r="BW172" s="199"/>
      <c r="BX172" s="199"/>
      <c r="BY172" s="199"/>
      <c r="BZ172" s="199"/>
      <c r="CA172" s="199"/>
      <c r="CB172" s="199"/>
      <c r="CC172" s="199"/>
    </row>
    <row r="173" ht="15.75" customHeight="1">
      <c r="A173" s="267"/>
      <c r="B173" s="199"/>
      <c r="C173" s="199"/>
      <c r="D173" s="199"/>
      <c r="E173" s="268"/>
      <c r="F173" s="199"/>
      <c r="G173" s="200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200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  <c r="AZ173" s="201"/>
      <c r="BA173" s="201"/>
      <c r="BB173" s="202"/>
      <c r="BC173" s="199"/>
      <c r="BD173" s="199"/>
      <c r="BE173" s="199"/>
      <c r="BF173" s="199"/>
      <c r="BG173" s="199"/>
      <c r="BH173" s="199"/>
      <c r="BI173" s="199"/>
      <c r="BJ173" s="199"/>
      <c r="BK173" s="199"/>
      <c r="BL173" s="199"/>
      <c r="BM173" s="199"/>
      <c r="BN173" s="199"/>
      <c r="BO173" s="199"/>
      <c r="BP173" s="199"/>
      <c r="BQ173" s="199"/>
      <c r="BR173" s="199"/>
      <c r="BS173" s="199"/>
      <c r="BT173" s="199"/>
      <c r="BU173" s="199"/>
      <c r="BV173" s="199"/>
      <c r="BW173" s="199"/>
      <c r="BX173" s="199"/>
      <c r="BY173" s="199"/>
      <c r="BZ173" s="199"/>
      <c r="CA173" s="199"/>
      <c r="CB173" s="199"/>
      <c r="CC173" s="199"/>
    </row>
    <row r="174" ht="15.75" customHeight="1">
      <c r="A174" s="267"/>
      <c r="B174" s="199"/>
      <c r="C174" s="199"/>
      <c r="D174" s="199"/>
      <c r="E174" s="268"/>
      <c r="F174" s="199"/>
      <c r="G174" s="200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200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01"/>
      <c r="AU174" s="201"/>
      <c r="AV174" s="201"/>
      <c r="AW174" s="201"/>
      <c r="AX174" s="201"/>
      <c r="AY174" s="201"/>
      <c r="AZ174" s="201"/>
      <c r="BA174" s="201"/>
      <c r="BB174" s="202"/>
      <c r="BC174" s="199"/>
      <c r="BD174" s="199"/>
      <c r="BE174" s="199"/>
      <c r="BF174" s="199"/>
      <c r="BG174" s="199"/>
      <c r="BH174" s="199"/>
      <c r="BI174" s="199"/>
      <c r="BJ174" s="199"/>
      <c r="BK174" s="199"/>
      <c r="BL174" s="199"/>
      <c r="BM174" s="199"/>
      <c r="BN174" s="199"/>
      <c r="BO174" s="199"/>
      <c r="BP174" s="199"/>
      <c r="BQ174" s="199"/>
      <c r="BR174" s="199"/>
      <c r="BS174" s="199"/>
      <c r="BT174" s="199"/>
      <c r="BU174" s="199"/>
      <c r="BV174" s="199"/>
      <c r="BW174" s="199"/>
      <c r="BX174" s="199"/>
      <c r="BY174" s="199"/>
      <c r="BZ174" s="199"/>
      <c r="CA174" s="199"/>
      <c r="CB174" s="199"/>
      <c r="CC174" s="199"/>
    </row>
    <row r="175" ht="15.75" customHeight="1">
      <c r="A175" s="267"/>
      <c r="B175" s="199"/>
      <c r="C175" s="199"/>
      <c r="D175" s="199"/>
      <c r="E175" s="268"/>
      <c r="F175" s="199"/>
      <c r="G175" s="200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200"/>
      <c r="V175" s="201"/>
      <c r="W175" s="201"/>
      <c r="X175" s="201"/>
      <c r="Y175" s="201"/>
      <c r="Z175" s="201"/>
      <c r="AA175" s="201"/>
      <c r="AB175" s="201"/>
      <c r="AC175" s="201"/>
      <c r="AD175" s="201"/>
      <c r="AE175" s="201"/>
      <c r="AF175" s="201"/>
      <c r="AG175" s="201"/>
      <c r="AH175" s="201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01"/>
      <c r="AU175" s="201"/>
      <c r="AV175" s="201"/>
      <c r="AW175" s="201"/>
      <c r="AX175" s="201"/>
      <c r="AY175" s="201"/>
      <c r="AZ175" s="201"/>
      <c r="BA175" s="201"/>
      <c r="BB175" s="202"/>
      <c r="BC175" s="199"/>
      <c r="BD175" s="199"/>
      <c r="BE175" s="199"/>
      <c r="BF175" s="199"/>
      <c r="BG175" s="199"/>
      <c r="BH175" s="199"/>
      <c r="BI175" s="199"/>
      <c r="BJ175" s="199"/>
      <c r="BK175" s="199"/>
      <c r="BL175" s="199"/>
      <c r="BM175" s="199"/>
      <c r="BN175" s="199"/>
      <c r="BO175" s="199"/>
      <c r="BP175" s="199"/>
      <c r="BQ175" s="199"/>
      <c r="BR175" s="199"/>
      <c r="BS175" s="199"/>
      <c r="BT175" s="199"/>
      <c r="BU175" s="199"/>
      <c r="BV175" s="199"/>
      <c r="BW175" s="199"/>
      <c r="BX175" s="199"/>
      <c r="BY175" s="199"/>
      <c r="BZ175" s="199"/>
      <c r="CA175" s="199"/>
      <c r="CB175" s="199"/>
      <c r="CC175" s="199"/>
    </row>
    <row r="176" ht="15.75" customHeight="1">
      <c r="A176" s="267"/>
      <c r="B176" s="199"/>
      <c r="C176" s="199"/>
      <c r="D176" s="199"/>
      <c r="E176" s="268"/>
      <c r="F176" s="199"/>
      <c r="G176" s="200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200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  <c r="AZ176" s="201"/>
      <c r="BA176" s="201"/>
      <c r="BB176" s="202"/>
      <c r="BC176" s="199"/>
      <c r="BD176" s="199"/>
      <c r="BE176" s="199"/>
      <c r="BF176" s="199"/>
      <c r="BG176" s="199"/>
      <c r="BH176" s="199"/>
      <c r="BI176" s="199"/>
      <c r="BJ176" s="199"/>
      <c r="BK176" s="199"/>
      <c r="BL176" s="199"/>
      <c r="BM176" s="199"/>
      <c r="BN176" s="199"/>
      <c r="BO176" s="199"/>
      <c r="BP176" s="199"/>
      <c r="BQ176" s="199"/>
      <c r="BR176" s="199"/>
      <c r="BS176" s="199"/>
      <c r="BT176" s="199"/>
      <c r="BU176" s="199"/>
      <c r="BV176" s="199"/>
      <c r="BW176" s="199"/>
      <c r="BX176" s="199"/>
      <c r="BY176" s="199"/>
      <c r="BZ176" s="199"/>
      <c r="CA176" s="199"/>
      <c r="CB176" s="199"/>
      <c r="CC176" s="199"/>
    </row>
    <row r="177" ht="15.75" customHeight="1">
      <c r="A177" s="267"/>
      <c r="B177" s="199"/>
      <c r="C177" s="199"/>
      <c r="D177" s="199"/>
      <c r="E177" s="268"/>
      <c r="F177" s="199"/>
      <c r="G177" s="200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200"/>
      <c r="V177" s="201"/>
      <c r="W177" s="201"/>
      <c r="X177" s="201"/>
      <c r="Y177" s="201"/>
      <c r="Z177" s="201"/>
      <c r="AA177" s="201"/>
      <c r="AB177" s="201"/>
      <c r="AC177" s="201"/>
      <c r="AD177" s="201"/>
      <c r="AE177" s="201"/>
      <c r="AF177" s="201"/>
      <c r="AG177" s="201"/>
      <c r="AH177" s="201"/>
      <c r="AI177" s="201"/>
      <c r="AJ177" s="201"/>
      <c r="AK177" s="201"/>
      <c r="AL177" s="201"/>
      <c r="AM177" s="201"/>
      <c r="AN177" s="201"/>
      <c r="AO177" s="201"/>
      <c r="AP177" s="201"/>
      <c r="AQ177" s="201"/>
      <c r="AR177" s="201"/>
      <c r="AS177" s="201"/>
      <c r="AT177" s="201"/>
      <c r="AU177" s="201"/>
      <c r="AV177" s="201"/>
      <c r="AW177" s="201"/>
      <c r="AX177" s="201"/>
      <c r="AY177" s="201"/>
      <c r="AZ177" s="201"/>
      <c r="BA177" s="201"/>
      <c r="BB177" s="202"/>
      <c r="BC177" s="199"/>
      <c r="BD177" s="199"/>
      <c r="BE177" s="199"/>
      <c r="BF177" s="199"/>
      <c r="BG177" s="199"/>
      <c r="BH177" s="199"/>
      <c r="BI177" s="199"/>
      <c r="BJ177" s="199"/>
      <c r="BK177" s="199"/>
      <c r="BL177" s="199"/>
      <c r="BM177" s="199"/>
      <c r="BN177" s="199"/>
      <c r="BO177" s="199"/>
      <c r="BP177" s="199"/>
      <c r="BQ177" s="199"/>
      <c r="BR177" s="199"/>
      <c r="BS177" s="199"/>
      <c r="BT177" s="199"/>
      <c r="BU177" s="199"/>
      <c r="BV177" s="199"/>
      <c r="BW177" s="199"/>
      <c r="BX177" s="199"/>
      <c r="BY177" s="199"/>
      <c r="BZ177" s="199"/>
      <c r="CA177" s="199"/>
      <c r="CB177" s="199"/>
      <c r="CC177" s="199"/>
    </row>
    <row r="178" ht="15.75" customHeight="1">
      <c r="A178" s="267"/>
      <c r="B178" s="199"/>
      <c r="C178" s="199"/>
      <c r="D178" s="199"/>
      <c r="E178" s="268"/>
      <c r="F178" s="199"/>
      <c r="G178" s="200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200"/>
      <c r="V178" s="201"/>
      <c r="W178" s="201"/>
      <c r="X178" s="201"/>
      <c r="Y178" s="201"/>
      <c r="Z178" s="201"/>
      <c r="AA178" s="201"/>
      <c r="AB178" s="201"/>
      <c r="AC178" s="201"/>
      <c r="AD178" s="201"/>
      <c r="AE178" s="201"/>
      <c r="AF178" s="201"/>
      <c r="AG178" s="201"/>
      <c r="AH178" s="201"/>
      <c r="AI178" s="201"/>
      <c r="AJ178" s="201"/>
      <c r="AK178" s="201"/>
      <c r="AL178" s="201"/>
      <c r="AM178" s="201"/>
      <c r="AN178" s="201"/>
      <c r="AO178" s="201"/>
      <c r="AP178" s="201"/>
      <c r="AQ178" s="201"/>
      <c r="AR178" s="201"/>
      <c r="AS178" s="201"/>
      <c r="AT178" s="201"/>
      <c r="AU178" s="201"/>
      <c r="AV178" s="201"/>
      <c r="AW178" s="201"/>
      <c r="AX178" s="201"/>
      <c r="AY178" s="201"/>
      <c r="AZ178" s="201"/>
      <c r="BA178" s="201"/>
      <c r="BB178" s="202"/>
      <c r="BC178" s="199"/>
      <c r="BD178" s="199"/>
      <c r="BE178" s="199"/>
      <c r="BF178" s="199"/>
      <c r="BG178" s="199"/>
      <c r="BH178" s="199"/>
      <c r="BI178" s="199"/>
      <c r="BJ178" s="199"/>
      <c r="BK178" s="199"/>
      <c r="BL178" s="199"/>
      <c r="BM178" s="199"/>
      <c r="BN178" s="199"/>
      <c r="BO178" s="199"/>
      <c r="BP178" s="199"/>
      <c r="BQ178" s="199"/>
      <c r="BR178" s="199"/>
      <c r="BS178" s="199"/>
      <c r="BT178" s="199"/>
      <c r="BU178" s="199"/>
      <c r="BV178" s="199"/>
      <c r="BW178" s="199"/>
      <c r="BX178" s="199"/>
      <c r="BY178" s="199"/>
      <c r="BZ178" s="199"/>
      <c r="CA178" s="199"/>
      <c r="CB178" s="199"/>
      <c r="CC178" s="199"/>
    </row>
    <row r="179" ht="15.75" customHeight="1">
      <c r="A179" s="267"/>
      <c r="B179" s="199"/>
      <c r="C179" s="199"/>
      <c r="D179" s="199"/>
      <c r="E179" s="268"/>
      <c r="F179" s="199"/>
      <c r="G179" s="200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200"/>
      <c r="V179" s="201"/>
      <c r="W179" s="201"/>
      <c r="X179" s="201"/>
      <c r="Y179" s="201"/>
      <c r="Z179" s="201"/>
      <c r="AA179" s="201"/>
      <c r="AB179" s="201"/>
      <c r="AC179" s="201"/>
      <c r="AD179" s="201"/>
      <c r="AE179" s="201"/>
      <c r="AF179" s="201"/>
      <c r="AG179" s="201"/>
      <c r="AH179" s="201"/>
      <c r="AI179" s="201"/>
      <c r="AJ179" s="201"/>
      <c r="AK179" s="201"/>
      <c r="AL179" s="201"/>
      <c r="AM179" s="201"/>
      <c r="AN179" s="201"/>
      <c r="AO179" s="201"/>
      <c r="AP179" s="201"/>
      <c r="AQ179" s="201"/>
      <c r="AR179" s="201"/>
      <c r="AS179" s="201"/>
      <c r="AT179" s="201"/>
      <c r="AU179" s="201"/>
      <c r="AV179" s="201"/>
      <c r="AW179" s="201"/>
      <c r="AX179" s="201"/>
      <c r="AY179" s="201"/>
      <c r="AZ179" s="201"/>
      <c r="BA179" s="201"/>
      <c r="BB179" s="202"/>
      <c r="BC179" s="199"/>
      <c r="BD179" s="199"/>
      <c r="BE179" s="199"/>
      <c r="BF179" s="199"/>
      <c r="BG179" s="199"/>
      <c r="BH179" s="199"/>
      <c r="BI179" s="199"/>
      <c r="BJ179" s="199"/>
      <c r="BK179" s="199"/>
      <c r="BL179" s="199"/>
      <c r="BM179" s="199"/>
      <c r="BN179" s="199"/>
      <c r="BO179" s="199"/>
      <c r="BP179" s="199"/>
      <c r="BQ179" s="199"/>
      <c r="BR179" s="199"/>
      <c r="BS179" s="199"/>
      <c r="BT179" s="199"/>
      <c r="BU179" s="199"/>
      <c r="BV179" s="199"/>
      <c r="BW179" s="199"/>
      <c r="BX179" s="199"/>
      <c r="BY179" s="199"/>
      <c r="BZ179" s="199"/>
      <c r="CA179" s="199"/>
      <c r="CB179" s="199"/>
      <c r="CC179" s="199"/>
    </row>
    <row r="180" ht="15.75" customHeight="1">
      <c r="A180" s="267"/>
      <c r="B180" s="199"/>
      <c r="C180" s="199"/>
      <c r="D180" s="199"/>
      <c r="E180" s="268"/>
      <c r="F180" s="199"/>
      <c r="G180" s="200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200"/>
      <c r="V180" s="201"/>
      <c r="W180" s="201"/>
      <c r="X180" s="201"/>
      <c r="Y180" s="201"/>
      <c r="Z180" s="201"/>
      <c r="AA180" s="201"/>
      <c r="AB180" s="201"/>
      <c r="AC180" s="201"/>
      <c r="AD180" s="201"/>
      <c r="AE180" s="201"/>
      <c r="AF180" s="201"/>
      <c r="AG180" s="201"/>
      <c r="AH180" s="201"/>
      <c r="AI180" s="201"/>
      <c r="AJ180" s="201"/>
      <c r="AK180" s="201"/>
      <c r="AL180" s="201"/>
      <c r="AM180" s="201"/>
      <c r="AN180" s="201"/>
      <c r="AO180" s="201"/>
      <c r="AP180" s="201"/>
      <c r="AQ180" s="201"/>
      <c r="AR180" s="201"/>
      <c r="AS180" s="201"/>
      <c r="AT180" s="201"/>
      <c r="AU180" s="201"/>
      <c r="AV180" s="201"/>
      <c r="AW180" s="201"/>
      <c r="AX180" s="201"/>
      <c r="AY180" s="201"/>
      <c r="AZ180" s="201"/>
      <c r="BA180" s="201"/>
      <c r="BB180" s="202"/>
      <c r="BC180" s="199"/>
      <c r="BD180" s="199"/>
      <c r="BE180" s="199"/>
      <c r="BF180" s="199"/>
      <c r="BG180" s="199"/>
      <c r="BH180" s="199"/>
      <c r="BI180" s="199"/>
      <c r="BJ180" s="199"/>
      <c r="BK180" s="199"/>
      <c r="BL180" s="199"/>
      <c r="BM180" s="199"/>
      <c r="BN180" s="199"/>
      <c r="BO180" s="199"/>
      <c r="BP180" s="199"/>
      <c r="BQ180" s="199"/>
      <c r="BR180" s="199"/>
      <c r="BS180" s="199"/>
      <c r="BT180" s="199"/>
      <c r="BU180" s="199"/>
      <c r="BV180" s="199"/>
      <c r="BW180" s="199"/>
      <c r="BX180" s="199"/>
      <c r="BY180" s="199"/>
      <c r="BZ180" s="199"/>
      <c r="CA180" s="199"/>
      <c r="CB180" s="199"/>
      <c r="CC180" s="199"/>
    </row>
    <row r="181" ht="15.75" customHeight="1">
      <c r="A181" s="267"/>
      <c r="B181" s="199"/>
      <c r="C181" s="199"/>
      <c r="D181" s="199"/>
      <c r="E181" s="268"/>
      <c r="F181" s="199"/>
      <c r="G181" s="200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200"/>
      <c r="V181" s="201"/>
      <c r="W181" s="201"/>
      <c r="X181" s="201"/>
      <c r="Y181" s="201"/>
      <c r="Z181" s="201"/>
      <c r="AA181" s="201"/>
      <c r="AB181" s="201"/>
      <c r="AC181" s="201"/>
      <c r="AD181" s="201"/>
      <c r="AE181" s="201"/>
      <c r="AF181" s="201"/>
      <c r="AG181" s="201"/>
      <c r="AH181" s="201"/>
      <c r="AI181" s="201"/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1"/>
      <c r="AT181" s="201"/>
      <c r="AU181" s="201"/>
      <c r="AV181" s="201"/>
      <c r="AW181" s="201"/>
      <c r="AX181" s="201"/>
      <c r="AY181" s="201"/>
      <c r="AZ181" s="201"/>
      <c r="BA181" s="201"/>
      <c r="BB181" s="202"/>
      <c r="BC181" s="199"/>
      <c r="BD181" s="199"/>
      <c r="BE181" s="199"/>
      <c r="BF181" s="199"/>
      <c r="BG181" s="199"/>
      <c r="BH181" s="199"/>
      <c r="BI181" s="199"/>
      <c r="BJ181" s="199"/>
      <c r="BK181" s="199"/>
      <c r="BL181" s="199"/>
      <c r="BM181" s="199"/>
      <c r="BN181" s="199"/>
      <c r="BO181" s="199"/>
      <c r="BP181" s="199"/>
      <c r="BQ181" s="199"/>
      <c r="BR181" s="199"/>
      <c r="BS181" s="199"/>
      <c r="BT181" s="199"/>
      <c r="BU181" s="199"/>
      <c r="BV181" s="199"/>
      <c r="BW181" s="199"/>
      <c r="BX181" s="199"/>
      <c r="BY181" s="199"/>
      <c r="BZ181" s="199"/>
      <c r="CA181" s="199"/>
      <c r="CB181" s="199"/>
      <c r="CC181" s="199"/>
    </row>
    <row r="182" ht="15.75" customHeight="1">
      <c r="A182" s="267"/>
      <c r="B182" s="199"/>
      <c r="C182" s="199"/>
      <c r="D182" s="199"/>
      <c r="E182" s="268"/>
      <c r="F182" s="199"/>
      <c r="G182" s="200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200"/>
      <c r="V182" s="201"/>
      <c r="W182" s="201"/>
      <c r="X182" s="201"/>
      <c r="Y182" s="201"/>
      <c r="Z182" s="201"/>
      <c r="AA182" s="201"/>
      <c r="AB182" s="201"/>
      <c r="AC182" s="201"/>
      <c r="AD182" s="201"/>
      <c r="AE182" s="201"/>
      <c r="AF182" s="201"/>
      <c r="AG182" s="201"/>
      <c r="AH182" s="201"/>
      <c r="AI182" s="201"/>
      <c r="AJ182" s="201"/>
      <c r="AK182" s="201"/>
      <c r="AL182" s="201"/>
      <c r="AM182" s="201"/>
      <c r="AN182" s="201"/>
      <c r="AO182" s="201"/>
      <c r="AP182" s="201"/>
      <c r="AQ182" s="201"/>
      <c r="AR182" s="201"/>
      <c r="AS182" s="201"/>
      <c r="AT182" s="201"/>
      <c r="AU182" s="201"/>
      <c r="AV182" s="201"/>
      <c r="AW182" s="201"/>
      <c r="AX182" s="201"/>
      <c r="AY182" s="201"/>
      <c r="AZ182" s="201"/>
      <c r="BA182" s="201"/>
      <c r="BB182" s="202"/>
      <c r="BC182" s="199"/>
      <c r="BD182" s="199"/>
      <c r="BE182" s="199"/>
      <c r="BF182" s="199"/>
      <c r="BG182" s="199"/>
      <c r="BH182" s="199"/>
      <c r="BI182" s="199"/>
      <c r="BJ182" s="199"/>
      <c r="BK182" s="199"/>
      <c r="BL182" s="199"/>
      <c r="BM182" s="199"/>
      <c r="BN182" s="199"/>
      <c r="BO182" s="199"/>
      <c r="BP182" s="199"/>
      <c r="BQ182" s="199"/>
      <c r="BR182" s="199"/>
      <c r="BS182" s="199"/>
      <c r="BT182" s="199"/>
      <c r="BU182" s="199"/>
      <c r="BV182" s="199"/>
      <c r="BW182" s="199"/>
      <c r="BX182" s="199"/>
      <c r="BY182" s="199"/>
      <c r="BZ182" s="199"/>
      <c r="CA182" s="199"/>
      <c r="CB182" s="199"/>
      <c r="CC182" s="199"/>
    </row>
    <row r="183" ht="15.75" customHeight="1">
      <c r="A183" s="267"/>
      <c r="B183" s="199"/>
      <c r="C183" s="199"/>
      <c r="D183" s="199"/>
      <c r="E183" s="268"/>
      <c r="F183" s="199"/>
      <c r="G183" s="200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200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1"/>
      <c r="AJ183" s="201"/>
      <c r="AK183" s="201"/>
      <c r="AL183" s="201"/>
      <c r="AM183" s="201"/>
      <c r="AN183" s="201"/>
      <c r="AO183" s="201"/>
      <c r="AP183" s="201"/>
      <c r="AQ183" s="201"/>
      <c r="AR183" s="201"/>
      <c r="AS183" s="201"/>
      <c r="AT183" s="201"/>
      <c r="AU183" s="201"/>
      <c r="AV183" s="201"/>
      <c r="AW183" s="201"/>
      <c r="AX183" s="201"/>
      <c r="AY183" s="201"/>
      <c r="AZ183" s="201"/>
      <c r="BA183" s="201"/>
      <c r="BB183" s="202"/>
      <c r="BC183" s="199"/>
      <c r="BD183" s="199"/>
      <c r="BE183" s="199"/>
      <c r="BF183" s="199"/>
      <c r="BG183" s="199"/>
      <c r="BH183" s="199"/>
      <c r="BI183" s="199"/>
      <c r="BJ183" s="199"/>
      <c r="BK183" s="199"/>
      <c r="BL183" s="199"/>
      <c r="BM183" s="199"/>
      <c r="BN183" s="199"/>
      <c r="BO183" s="199"/>
      <c r="BP183" s="199"/>
      <c r="BQ183" s="199"/>
      <c r="BR183" s="199"/>
      <c r="BS183" s="199"/>
      <c r="BT183" s="199"/>
      <c r="BU183" s="199"/>
      <c r="BV183" s="199"/>
      <c r="BW183" s="199"/>
      <c r="BX183" s="199"/>
      <c r="BY183" s="199"/>
      <c r="BZ183" s="199"/>
      <c r="CA183" s="199"/>
      <c r="CB183" s="199"/>
      <c r="CC183" s="199"/>
    </row>
    <row r="184" ht="15.75" customHeight="1">
      <c r="A184" s="267"/>
      <c r="B184" s="199"/>
      <c r="C184" s="199"/>
      <c r="D184" s="199"/>
      <c r="E184" s="268"/>
      <c r="F184" s="199"/>
      <c r="G184" s="200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200"/>
      <c r="V184" s="201"/>
      <c r="W184" s="201"/>
      <c r="X184" s="201"/>
      <c r="Y184" s="201"/>
      <c r="Z184" s="201"/>
      <c r="AA184" s="201"/>
      <c r="AB184" s="201"/>
      <c r="AC184" s="201"/>
      <c r="AD184" s="201"/>
      <c r="AE184" s="201"/>
      <c r="AF184" s="201"/>
      <c r="AG184" s="201"/>
      <c r="AH184" s="201"/>
      <c r="AI184" s="201"/>
      <c r="AJ184" s="201"/>
      <c r="AK184" s="201"/>
      <c r="AL184" s="201"/>
      <c r="AM184" s="201"/>
      <c r="AN184" s="201"/>
      <c r="AO184" s="201"/>
      <c r="AP184" s="201"/>
      <c r="AQ184" s="201"/>
      <c r="AR184" s="201"/>
      <c r="AS184" s="201"/>
      <c r="AT184" s="201"/>
      <c r="AU184" s="201"/>
      <c r="AV184" s="201"/>
      <c r="AW184" s="201"/>
      <c r="AX184" s="201"/>
      <c r="AY184" s="201"/>
      <c r="AZ184" s="201"/>
      <c r="BA184" s="201"/>
      <c r="BB184" s="202"/>
      <c r="BC184" s="199"/>
      <c r="BD184" s="199"/>
      <c r="BE184" s="199"/>
      <c r="BF184" s="199"/>
      <c r="BG184" s="199"/>
      <c r="BH184" s="199"/>
      <c r="BI184" s="199"/>
      <c r="BJ184" s="199"/>
      <c r="BK184" s="199"/>
      <c r="BL184" s="199"/>
      <c r="BM184" s="199"/>
      <c r="BN184" s="199"/>
      <c r="BO184" s="199"/>
      <c r="BP184" s="199"/>
      <c r="BQ184" s="199"/>
      <c r="BR184" s="199"/>
      <c r="BS184" s="199"/>
      <c r="BT184" s="199"/>
      <c r="BU184" s="199"/>
      <c r="BV184" s="199"/>
      <c r="BW184" s="199"/>
      <c r="BX184" s="199"/>
      <c r="BY184" s="199"/>
      <c r="BZ184" s="199"/>
      <c r="CA184" s="199"/>
      <c r="CB184" s="199"/>
      <c r="CC184" s="199"/>
    </row>
    <row r="185" ht="15.75" customHeight="1">
      <c r="A185" s="267"/>
      <c r="B185" s="199"/>
      <c r="C185" s="199"/>
      <c r="D185" s="199"/>
      <c r="E185" s="268"/>
      <c r="F185" s="199"/>
      <c r="G185" s="200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200"/>
      <c r="V185" s="201"/>
      <c r="W185" s="201"/>
      <c r="X185" s="201"/>
      <c r="Y185" s="201"/>
      <c r="Z185" s="201"/>
      <c r="AA185" s="201"/>
      <c r="AB185" s="201"/>
      <c r="AC185" s="201"/>
      <c r="AD185" s="201"/>
      <c r="AE185" s="201"/>
      <c r="AF185" s="201"/>
      <c r="AG185" s="201"/>
      <c r="AH185" s="201"/>
      <c r="AI185" s="201"/>
      <c r="AJ185" s="201"/>
      <c r="AK185" s="201"/>
      <c r="AL185" s="201"/>
      <c r="AM185" s="201"/>
      <c r="AN185" s="201"/>
      <c r="AO185" s="201"/>
      <c r="AP185" s="201"/>
      <c r="AQ185" s="201"/>
      <c r="AR185" s="201"/>
      <c r="AS185" s="201"/>
      <c r="AT185" s="201"/>
      <c r="AU185" s="201"/>
      <c r="AV185" s="201"/>
      <c r="AW185" s="201"/>
      <c r="AX185" s="201"/>
      <c r="AY185" s="201"/>
      <c r="AZ185" s="201"/>
      <c r="BA185" s="201"/>
      <c r="BB185" s="202"/>
      <c r="BC185" s="199"/>
      <c r="BD185" s="199"/>
      <c r="BE185" s="199"/>
      <c r="BF185" s="199"/>
      <c r="BG185" s="199"/>
      <c r="BH185" s="199"/>
      <c r="BI185" s="199"/>
      <c r="BJ185" s="199"/>
      <c r="BK185" s="199"/>
      <c r="BL185" s="199"/>
      <c r="BM185" s="199"/>
      <c r="BN185" s="199"/>
      <c r="BO185" s="199"/>
      <c r="BP185" s="199"/>
      <c r="BQ185" s="199"/>
      <c r="BR185" s="199"/>
      <c r="BS185" s="199"/>
      <c r="BT185" s="199"/>
      <c r="BU185" s="199"/>
      <c r="BV185" s="199"/>
      <c r="BW185" s="199"/>
      <c r="BX185" s="199"/>
      <c r="BY185" s="199"/>
      <c r="BZ185" s="199"/>
      <c r="CA185" s="199"/>
      <c r="CB185" s="199"/>
      <c r="CC185" s="199"/>
    </row>
    <row r="186" ht="15.75" customHeight="1">
      <c r="A186" s="267"/>
      <c r="B186" s="199"/>
      <c r="C186" s="199"/>
      <c r="D186" s="199"/>
      <c r="E186" s="268"/>
      <c r="F186" s="199"/>
      <c r="G186" s="200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200"/>
      <c r="V186" s="201"/>
      <c r="W186" s="201"/>
      <c r="X186" s="201"/>
      <c r="Y186" s="201"/>
      <c r="Z186" s="201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1"/>
      <c r="AT186" s="201"/>
      <c r="AU186" s="201"/>
      <c r="AV186" s="201"/>
      <c r="AW186" s="201"/>
      <c r="AX186" s="201"/>
      <c r="AY186" s="201"/>
      <c r="AZ186" s="201"/>
      <c r="BA186" s="201"/>
      <c r="BB186" s="202"/>
      <c r="BC186" s="199"/>
      <c r="BD186" s="199"/>
      <c r="BE186" s="199"/>
      <c r="BF186" s="199"/>
      <c r="BG186" s="199"/>
      <c r="BH186" s="199"/>
      <c r="BI186" s="199"/>
      <c r="BJ186" s="199"/>
      <c r="BK186" s="199"/>
      <c r="BL186" s="199"/>
      <c r="BM186" s="199"/>
      <c r="BN186" s="199"/>
      <c r="BO186" s="199"/>
      <c r="BP186" s="199"/>
      <c r="BQ186" s="199"/>
      <c r="BR186" s="199"/>
      <c r="BS186" s="199"/>
      <c r="BT186" s="199"/>
      <c r="BU186" s="199"/>
      <c r="BV186" s="199"/>
      <c r="BW186" s="199"/>
      <c r="BX186" s="199"/>
      <c r="BY186" s="199"/>
      <c r="BZ186" s="199"/>
      <c r="CA186" s="199"/>
      <c r="CB186" s="199"/>
      <c r="CC186" s="199"/>
    </row>
    <row r="187" ht="15.75" customHeight="1">
      <c r="A187" s="267"/>
      <c r="B187" s="199"/>
      <c r="C187" s="199"/>
      <c r="D187" s="199"/>
      <c r="E187" s="268"/>
      <c r="F187" s="199"/>
      <c r="G187" s="200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200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/>
      <c r="AF187" s="201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1"/>
      <c r="AT187" s="201"/>
      <c r="AU187" s="201"/>
      <c r="AV187" s="201"/>
      <c r="AW187" s="201"/>
      <c r="AX187" s="201"/>
      <c r="AY187" s="201"/>
      <c r="AZ187" s="201"/>
      <c r="BA187" s="201"/>
      <c r="BB187" s="202"/>
      <c r="BC187" s="199"/>
      <c r="BD187" s="199"/>
      <c r="BE187" s="199"/>
      <c r="BF187" s="199"/>
      <c r="BG187" s="199"/>
      <c r="BH187" s="199"/>
      <c r="BI187" s="199"/>
      <c r="BJ187" s="199"/>
      <c r="BK187" s="199"/>
      <c r="BL187" s="199"/>
      <c r="BM187" s="199"/>
      <c r="BN187" s="199"/>
      <c r="BO187" s="199"/>
      <c r="BP187" s="199"/>
      <c r="BQ187" s="199"/>
      <c r="BR187" s="199"/>
      <c r="BS187" s="199"/>
      <c r="BT187" s="199"/>
      <c r="BU187" s="199"/>
      <c r="BV187" s="199"/>
      <c r="BW187" s="199"/>
      <c r="BX187" s="199"/>
      <c r="BY187" s="199"/>
      <c r="BZ187" s="199"/>
      <c r="CA187" s="199"/>
      <c r="CB187" s="199"/>
      <c r="CC187" s="199"/>
    </row>
    <row r="188" ht="15.75" customHeight="1">
      <c r="A188" s="267"/>
      <c r="B188" s="199"/>
      <c r="C188" s="199"/>
      <c r="D188" s="199"/>
      <c r="E188" s="268"/>
      <c r="F188" s="199"/>
      <c r="G188" s="200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200"/>
      <c r="V188" s="201"/>
      <c r="W188" s="201"/>
      <c r="X188" s="201"/>
      <c r="Y188" s="201"/>
      <c r="Z188" s="201"/>
      <c r="AA188" s="201"/>
      <c r="AB188" s="201"/>
      <c r="AC188" s="201"/>
      <c r="AD188" s="201"/>
      <c r="AE188" s="201"/>
      <c r="AF188" s="201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201"/>
      <c r="AT188" s="201"/>
      <c r="AU188" s="201"/>
      <c r="AV188" s="201"/>
      <c r="AW188" s="201"/>
      <c r="AX188" s="201"/>
      <c r="AY188" s="201"/>
      <c r="AZ188" s="201"/>
      <c r="BA188" s="201"/>
      <c r="BB188" s="202"/>
      <c r="BC188" s="199"/>
      <c r="BD188" s="199"/>
      <c r="BE188" s="199"/>
      <c r="BF188" s="199"/>
      <c r="BG188" s="199"/>
      <c r="BH188" s="199"/>
      <c r="BI188" s="199"/>
      <c r="BJ188" s="199"/>
      <c r="BK188" s="199"/>
      <c r="BL188" s="199"/>
      <c r="BM188" s="199"/>
      <c r="BN188" s="199"/>
      <c r="BO188" s="199"/>
      <c r="BP188" s="199"/>
      <c r="BQ188" s="199"/>
      <c r="BR188" s="199"/>
      <c r="BS188" s="199"/>
      <c r="BT188" s="199"/>
      <c r="BU188" s="199"/>
      <c r="BV188" s="199"/>
      <c r="BW188" s="199"/>
      <c r="BX188" s="199"/>
      <c r="BY188" s="199"/>
      <c r="BZ188" s="199"/>
      <c r="CA188" s="199"/>
      <c r="CB188" s="199"/>
      <c r="CC188" s="199"/>
    </row>
    <row r="189" ht="15.75" customHeight="1">
      <c r="A189" s="267"/>
      <c r="B189" s="199"/>
      <c r="C189" s="199"/>
      <c r="D189" s="199"/>
      <c r="E189" s="268"/>
      <c r="F189" s="199"/>
      <c r="G189" s="200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200"/>
      <c r="V189" s="201"/>
      <c r="W189" s="201"/>
      <c r="X189" s="201"/>
      <c r="Y189" s="201"/>
      <c r="Z189" s="201"/>
      <c r="AA189" s="201"/>
      <c r="AB189" s="201"/>
      <c r="AC189" s="201"/>
      <c r="AD189" s="201"/>
      <c r="AE189" s="201"/>
      <c r="AF189" s="201"/>
      <c r="AG189" s="201"/>
      <c r="AH189" s="201"/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201"/>
      <c r="AT189" s="201"/>
      <c r="AU189" s="201"/>
      <c r="AV189" s="201"/>
      <c r="AW189" s="201"/>
      <c r="AX189" s="201"/>
      <c r="AY189" s="201"/>
      <c r="AZ189" s="201"/>
      <c r="BA189" s="201"/>
      <c r="BB189" s="202"/>
      <c r="BC189" s="199"/>
      <c r="BD189" s="199"/>
      <c r="BE189" s="199"/>
      <c r="BF189" s="199"/>
      <c r="BG189" s="199"/>
      <c r="BH189" s="199"/>
      <c r="BI189" s="199"/>
      <c r="BJ189" s="199"/>
      <c r="BK189" s="199"/>
      <c r="BL189" s="199"/>
      <c r="BM189" s="199"/>
      <c r="BN189" s="199"/>
      <c r="BO189" s="199"/>
      <c r="BP189" s="199"/>
      <c r="BQ189" s="199"/>
      <c r="BR189" s="199"/>
      <c r="BS189" s="199"/>
      <c r="BT189" s="199"/>
      <c r="BU189" s="199"/>
      <c r="BV189" s="199"/>
      <c r="BW189" s="199"/>
      <c r="BX189" s="199"/>
      <c r="BY189" s="199"/>
      <c r="BZ189" s="199"/>
      <c r="CA189" s="199"/>
      <c r="CB189" s="199"/>
      <c r="CC189" s="199"/>
    </row>
    <row r="190" ht="15.75" customHeight="1">
      <c r="A190" s="267"/>
      <c r="B190" s="199"/>
      <c r="C190" s="199"/>
      <c r="D190" s="199"/>
      <c r="E190" s="268"/>
      <c r="F190" s="199"/>
      <c r="G190" s="200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200"/>
      <c r="V190" s="201"/>
      <c r="W190" s="201"/>
      <c r="X190" s="201"/>
      <c r="Y190" s="201"/>
      <c r="Z190" s="201"/>
      <c r="AA190" s="201"/>
      <c r="AB190" s="201"/>
      <c r="AC190" s="201"/>
      <c r="AD190" s="201"/>
      <c r="AE190" s="201"/>
      <c r="AF190" s="201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1"/>
      <c r="AT190" s="201"/>
      <c r="AU190" s="201"/>
      <c r="AV190" s="201"/>
      <c r="AW190" s="201"/>
      <c r="AX190" s="201"/>
      <c r="AY190" s="201"/>
      <c r="AZ190" s="201"/>
      <c r="BA190" s="201"/>
      <c r="BB190" s="202"/>
      <c r="BC190" s="199"/>
      <c r="BD190" s="199"/>
      <c r="BE190" s="199"/>
      <c r="BF190" s="199"/>
      <c r="BG190" s="199"/>
      <c r="BH190" s="199"/>
      <c r="BI190" s="199"/>
      <c r="BJ190" s="199"/>
      <c r="BK190" s="199"/>
      <c r="BL190" s="199"/>
      <c r="BM190" s="199"/>
      <c r="BN190" s="199"/>
      <c r="BO190" s="199"/>
      <c r="BP190" s="199"/>
      <c r="BQ190" s="199"/>
      <c r="BR190" s="199"/>
      <c r="BS190" s="199"/>
      <c r="BT190" s="199"/>
      <c r="BU190" s="199"/>
      <c r="BV190" s="199"/>
      <c r="BW190" s="199"/>
      <c r="BX190" s="199"/>
      <c r="BY190" s="199"/>
      <c r="BZ190" s="199"/>
      <c r="CA190" s="199"/>
      <c r="CB190" s="199"/>
      <c r="CC190" s="199"/>
    </row>
    <row r="191" ht="15.75" customHeight="1">
      <c r="A191" s="267"/>
      <c r="B191" s="199"/>
      <c r="C191" s="199"/>
      <c r="D191" s="199"/>
      <c r="E191" s="268"/>
      <c r="F191" s="199"/>
      <c r="G191" s="200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200"/>
      <c r="V191" s="201"/>
      <c r="W191" s="201"/>
      <c r="X191" s="201"/>
      <c r="Y191" s="201"/>
      <c r="Z191" s="201"/>
      <c r="AA191" s="201"/>
      <c r="AB191" s="201"/>
      <c r="AC191" s="201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1"/>
      <c r="AT191" s="201"/>
      <c r="AU191" s="201"/>
      <c r="AV191" s="201"/>
      <c r="AW191" s="201"/>
      <c r="AX191" s="201"/>
      <c r="AY191" s="201"/>
      <c r="AZ191" s="201"/>
      <c r="BA191" s="201"/>
      <c r="BB191" s="202"/>
      <c r="BC191" s="199"/>
      <c r="BD191" s="199"/>
      <c r="BE191" s="199"/>
      <c r="BF191" s="199"/>
      <c r="BG191" s="199"/>
      <c r="BH191" s="199"/>
      <c r="BI191" s="199"/>
      <c r="BJ191" s="199"/>
      <c r="BK191" s="199"/>
      <c r="BL191" s="199"/>
      <c r="BM191" s="199"/>
      <c r="BN191" s="199"/>
      <c r="BO191" s="199"/>
      <c r="BP191" s="199"/>
      <c r="BQ191" s="199"/>
      <c r="BR191" s="199"/>
      <c r="BS191" s="199"/>
      <c r="BT191" s="199"/>
      <c r="BU191" s="199"/>
      <c r="BV191" s="199"/>
      <c r="BW191" s="199"/>
      <c r="BX191" s="199"/>
      <c r="BY191" s="199"/>
      <c r="BZ191" s="199"/>
      <c r="CA191" s="199"/>
      <c r="CB191" s="199"/>
      <c r="CC191" s="199"/>
    </row>
    <row r="192" ht="15.75" customHeight="1">
      <c r="A192" s="267"/>
      <c r="B192" s="199"/>
      <c r="C192" s="199"/>
      <c r="D192" s="199"/>
      <c r="E192" s="268"/>
      <c r="F192" s="199"/>
      <c r="G192" s="200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200"/>
      <c r="V192" s="201"/>
      <c r="W192" s="201"/>
      <c r="X192" s="201"/>
      <c r="Y192" s="201"/>
      <c r="Z192" s="201"/>
      <c r="AA192" s="201"/>
      <c r="AB192" s="201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1"/>
      <c r="AT192" s="201"/>
      <c r="AU192" s="201"/>
      <c r="AV192" s="201"/>
      <c r="AW192" s="201"/>
      <c r="AX192" s="201"/>
      <c r="AY192" s="201"/>
      <c r="AZ192" s="201"/>
      <c r="BA192" s="201"/>
      <c r="BB192" s="202"/>
      <c r="BC192" s="199"/>
      <c r="BD192" s="199"/>
      <c r="BE192" s="199"/>
      <c r="BF192" s="199"/>
      <c r="BG192" s="199"/>
      <c r="BH192" s="199"/>
      <c r="BI192" s="199"/>
      <c r="BJ192" s="199"/>
      <c r="BK192" s="199"/>
      <c r="BL192" s="199"/>
      <c r="BM192" s="199"/>
      <c r="BN192" s="199"/>
      <c r="BO192" s="199"/>
      <c r="BP192" s="199"/>
      <c r="BQ192" s="199"/>
      <c r="BR192" s="199"/>
      <c r="BS192" s="199"/>
      <c r="BT192" s="199"/>
      <c r="BU192" s="199"/>
      <c r="BV192" s="199"/>
      <c r="BW192" s="199"/>
      <c r="BX192" s="199"/>
      <c r="BY192" s="199"/>
      <c r="BZ192" s="199"/>
      <c r="CA192" s="199"/>
      <c r="CB192" s="199"/>
      <c r="CC192" s="199"/>
    </row>
    <row r="193" ht="15.75" customHeight="1">
      <c r="A193" s="267"/>
      <c r="B193" s="199"/>
      <c r="C193" s="199"/>
      <c r="D193" s="199"/>
      <c r="E193" s="268"/>
      <c r="F193" s="199"/>
      <c r="G193" s="200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200"/>
      <c r="V193" s="201"/>
      <c r="W193" s="201"/>
      <c r="X193" s="201"/>
      <c r="Y193" s="201"/>
      <c r="Z193" s="201"/>
      <c r="AA193" s="201"/>
      <c r="AB193" s="201"/>
      <c r="AC193" s="201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1"/>
      <c r="AT193" s="201"/>
      <c r="AU193" s="201"/>
      <c r="AV193" s="201"/>
      <c r="AW193" s="201"/>
      <c r="AX193" s="201"/>
      <c r="AY193" s="201"/>
      <c r="AZ193" s="201"/>
      <c r="BA193" s="201"/>
      <c r="BB193" s="202"/>
      <c r="BC193" s="199"/>
      <c r="BD193" s="199"/>
      <c r="BE193" s="199"/>
      <c r="BF193" s="199"/>
      <c r="BG193" s="199"/>
      <c r="BH193" s="199"/>
      <c r="BI193" s="199"/>
      <c r="BJ193" s="199"/>
      <c r="BK193" s="199"/>
      <c r="BL193" s="199"/>
      <c r="BM193" s="199"/>
      <c r="BN193" s="199"/>
      <c r="BO193" s="199"/>
      <c r="BP193" s="199"/>
      <c r="BQ193" s="199"/>
      <c r="BR193" s="199"/>
      <c r="BS193" s="199"/>
      <c r="BT193" s="199"/>
      <c r="BU193" s="199"/>
      <c r="BV193" s="199"/>
      <c r="BW193" s="199"/>
      <c r="BX193" s="199"/>
      <c r="BY193" s="199"/>
      <c r="BZ193" s="199"/>
      <c r="CA193" s="199"/>
      <c r="CB193" s="199"/>
      <c r="CC193" s="199"/>
    </row>
    <row r="194" ht="15.75" customHeight="1">
      <c r="A194" s="267"/>
      <c r="B194" s="199"/>
      <c r="C194" s="199"/>
      <c r="D194" s="199"/>
      <c r="E194" s="268"/>
      <c r="F194" s="199"/>
      <c r="G194" s="200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200"/>
      <c r="V194" s="201"/>
      <c r="W194" s="201"/>
      <c r="X194" s="201"/>
      <c r="Y194" s="201"/>
      <c r="Z194" s="201"/>
      <c r="AA194" s="201"/>
      <c r="AB194" s="201"/>
      <c r="AC194" s="201"/>
      <c r="AD194" s="201"/>
      <c r="AE194" s="201"/>
      <c r="AF194" s="201"/>
      <c r="AG194" s="201"/>
      <c r="AH194" s="201"/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1"/>
      <c r="AS194" s="201"/>
      <c r="AT194" s="201"/>
      <c r="AU194" s="201"/>
      <c r="AV194" s="201"/>
      <c r="AW194" s="201"/>
      <c r="AX194" s="201"/>
      <c r="AY194" s="201"/>
      <c r="AZ194" s="201"/>
      <c r="BA194" s="201"/>
      <c r="BB194" s="202"/>
      <c r="BC194" s="199"/>
      <c r="BD194" s="199"/>
      <c r="BE194" s="199"/>
      <c r="BF194" s="199"/>
      <c r="BG194" s="199"/>
      <c r="BH194" s="199"/>
      <c r="BI194" s="199"/>
      <c r="BJ194" s="199"/>
      <c r="BK194" s="199"/>
      <c r="BL194" s="199"/>
      <c r="BM194" s="199"/>
      <c r="BN194" s="199"/>
      <c r="BO194" s="199"/>
      <c r="BP194" s="199"/>
      <c r="BQ194" s="199"/>
      <c r="BR194" s="199"/>
      <c r="BS194" s="199"/>
      <c r="BT194" s="199"/>
      <c r="BU194" s="199"/>
      <c r="BV194" s="199"/>
      <c r="BW194" s="199"/>
      <c r="BX194" s="199"/>
      <c r="BY194" s="199"/>
      <c r="BZ194" s="199"/>
      <c r="CA194" s="199"/>
      <c r="CB194" s="199"/>
      <c r="CC194" s="199"/>
    </row>
    <row r="195" ht="15.75" customHeight="1">
      <c r="A195" s="267"/>
      <c r="B195" s="199"/>
      <c r="C195" s="199"/>
      <c r="D195" s="199"/>
      <c r="E195" s="268"/>
      <c r="F195" s="199"/>
      <c r="G195" s="200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200"/>
      <c r="V195" s="201"/>
      <c r="W195" s="201"/>
      <c r="X195" s="201"/>
      <c r="Y195" s="201"/>
      <c r="Z195" s="201"/>
      <c r="AA195" s="201"/>
      <c r="AB195" s="201"/>
      <c r="AC195" s="201"/>
      <c r="AD195" s="201"/>
      <c r="AE195" s="201"/>
      <c r="AF195" s="201"/>
      <c r="AG195" s="201"/>
      <c r="AH195" s="201"/>
      <c r="AI195" s="201"/>
      <c r="AJ195" s="201"/>
      <c r="AK195" s="201"/>
      <c r="AL195" s="201"/>
      <c r="AM195" s="201"/>
      <c r="AN195" s="201"/>
      <c r="AO195" s="201"/>
      <c r="AP195" s="201"/>
      <c r="AQ195" s="201"/>
      <c r="AR195" s="201"/>
      <c r="AS195" s="201"/>
      <c r="AT195" s="201"/>
      <c r="AU195" s="201"/>
      <c r="AV195" s="201"/>
      <c r="AW195" s="201"/>
      <c r="AX195" s="201"/>
      <c r="AY195" s="201"/>
      <c r="AZ195" s="201"/>
      <c r="BA195" s="201"/>
      <c r="BB195" s="202"/>
      <c r="BC195" s="199"/>
      <c r="BD195" s="199"/>
      <c r="BE195" s="199"/>
      <c r="BF195" s="199"/>
      <c r="BG195" s="199"/>
      <c r="BH195" s="199"/>
      <c r="BI195" s="199"/>
      <c r="BJ195" s="199"/>
      <c r="BK195" s="199"/>
      <c r="BL195" s="199"/>
      <c r="BM195" s="199"/>
      <c r="BN195" s="199"/>
      <c r="BO195" s="199"/>
      <c r="BP195" s="199"/>
      <c r="BQ195" s="199"/>
      <c r="BR195" s="199"/>
      <c r="BS195" s="199"/>
      <c r="BT195" s="199"/>
      <c r="BU195" s="199"/>
      <c r="BV195" s="199"/>
      <c r="BW195" s="199"/>
      <c r="BX195" s="199"/>
      <c r="BY195" s="199"/>
      <c r="BZ195" s="199"/>
      <c r="CA195" s="199"/>
      <c r="CB195" s="199"/>
      <c r="CC195" s="199"/>
    </row>
    <row r="196" ht="15.75" customHeight="1">
      <c r="A196" s="267"/>
      <c r="B196" s="199"/>
      <c r="C196" s="199"/>
      <c r="D196" s="199"/>
      <c r="E196" s="268"/>
      <c r="F196" s="199"/>
      <c r="G196" s="200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200"/>
      <c r="V196" s="201"/>
      <c r="W196" s="201"/>
      <c r="X196" s="201"/>
      <c r="Y196" s="201"/>
      <c r="Z196" s="201"/>
      <c r="AA196" s="201"/>
      <c r="AB196" s="201"/>
      <c r="AC196" s="201"/>
      <c r="AD196" s="201"/>
      <c r="AE196" s="201"/>
      <c r="AF196" s="201"/>
      <c r="AG196" s="201"/>
      <c r="AH196" s="201"/>
      <c r="AI196" s="201"/>
      <c r="AJ196" s="201"/>
      <c r="AK196" s="201"/>
      <c r="AL196" s="201"/>
      <c r="AM196" s="201"/>
      <c r="AN196" s="201"/>
      <c r="AO196" s="201"/>
      <c r="AP196" s="201"/>
      <c r="AQ196" s="201"/>
      <c r="AR196" s="201"/>
      <c r="AS196" s="201"/>
      <c r="AT196" s="201"/>
      <c r="AU196" s="201"/>
      <c r="AV196" s="201"/>
      <c r="AW196" s="201"/>
      <c r="AX196" s="201"/>
      <c r="AY196" s="201"/>
      <c r="AZ196" s="201"/>
      <c r="BA196" s="201"/>
      <c r="BB196" s="202"/>
      <c r="BC196" s="199"/>
      <c r="BD196" s="199"/>
      <c r="BE196" s="199"/>
      <c r="BF196" s="199"/>
      <c r="BG196" s="199"/>
      <c r="BH196" s="199"/>
      <c r="BI196" s="199"/>
      <c r="BJ196" s="199"/>
      <c r="BK196" s="199"/>
      <c r="BL196" s="199"/>
      <c r="BM196" s="199"/>
      <c r="BN196" s="199"/>
      <c r="BO196" s="199"/>
      <c r="BP196" s="199"/>
      <c r="BQ196" s="199"/>
      <c r="BR196" s="199"/>
      <c r="BS196" s="199"/>
      <c r="BT196" s="199"/>
      <c r="BU196" s="199"/>
      <c r="BV196" s="199"/>
      <c r="BW196" s="199"/>
      <c r="BX196" s="199"/>
      <c r="BY196" s="199"/>
      <c r="BZ196" s="199"/>
      <c r="CA196" s="199"/>
      <c r="CB196" s="199"/>
      <c r="CC196" s="199"/>
    </row>
    <row r="197" ht="15.75" customHeight="1">
      <c r="A197" s="267"/>
      <c r="B197" s="199"/>
      <c r="C197" s="199"/>
      <c r="D197" s="199"/>
      <c r="E197" s="268"/>
      <c r="F197" s="199"/>
      <c r="G197" s="200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200"/>
      <c r="V197" s="201"/>
      <c r="W197" s="201"/>
      <c r="X197" s="201"/>
      <c r="Y197" s="201"/>
      <c r="Z197" s="201"/>
      <c r="AA197" s="201"/>
      <c r="AB197" s="201"/>
      <c r="AC197" s="201"/>
      <c r="AD197" s="201"/>
      <c r="AE197" s="201"/>
      <c r="AF197" s="201"/>
      <c r="AG197" s="201"/>
      <c r="AH197" s="201"/>
      <c r="AI197" s="201"/>
      <c r="AJ197" s="201"/>
      <c r="AK197" s="201"/>
      <c r="AL197" s="201"/>
      <c r="AM197" s="201"/>
      <c r="AN197" s="201"/>
      <c r="AO197" s="201"/>
      <c r="AP197" s="201"/>
      <c r="AQ197" s="201"/>
      <c r="AR197" s="201"/>
      <c r="AS197" s="201"/>
      <c r="AT197" s="201"/>
      <c r="AU197" s="201"/>
      <c r="AV197" s="201"/>
      <c r="AW197" s="201"/>
      <c r="AX197" s="201"/>
      <c r="AY197" s="201"/>
      <c r="AZ197" s="201"/>
      <c r="BA197" s="201"/>
      <c r="BB197" s="202"/>
      <c r="BC197" s="199"/>
      <c r="BD197" s="199"/>
      <c r="BE197" s="199"/>
      <c r="BF197" s="199"/>
      <c r="BG197" s="199"/>
      <c r="BH197" s="199"/>
      <c r="BI197" s="199"/>
      <c r="BJ197" s="199"/>
      <c r="BK197" s="199"/>
      <c r="BL197" s="199"/>
      <c r="BM197" s="199"/>
      <c r="BN197" s="199"/>
      <c r="BO197" s="199"/>
      <c r="BP197" s="199"/>
      <c r="BQ197" s="199"/>
      <c r="BR197" s="199"/>
      <c r="BS197" s="199"/>
      <c r="BT197" s="199"/>
      <c r="BU197" s="199"/>
      <c r="BV197" s="199"/>
      <c r="BW197" s="199"/>
      <c r="BX197" s="199"/>
      <c r="BY197" s="199"/>
      <c r="BZ197" s="199"/>
      <c r="CA197" s="199"/>
      <c r="CB197" s="199"/>
      <c r="CC197" s="199"/>
    </row>
    <row r="198" ht="15.75" customHeight="1">
      <c r="A198" s="267"/>
      <c r="B198" s="199"/>
      <c r="C198" s="199"/>
      <c r="D198" s="199"/>
      <c r="E198" s="268"/>
      <c r="F198" s="199"/>
      <c r="G198" s="200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200"/>
      <c r="V198" s="201"/>
      <c r="W198" s="201"/>
      <c r="X198" s="201"/>
      <c r="Y198" s="201"/>
      <c r="Z198" s="201"/>
      <c r="AA198" s="201"/>
      <c r="AB198" s="201"/>
      <c r="AC198" s="201"/>
      <c r="AD198" s="201"/>
      <c r="AE198" s="201"/>
      <c r="AF198" s="201"/>
      <c r="AG198" s="201"/>
      <c r="AH198" s="201"/>
      <c r="AI198" s="201"/>
      <c r="AJ198" s="201"/>
      <c r="AK198" s="201"/>
      <c r="AL198" s="201"/>
      <c r="AM198" s="201"/>
      <c r="AN198" s="201"/>
      <c r="AO198" s="201"/>
      <c r="AP198" s="201"/>
      <c r="AQ198" s="201"/>
      <c r="AR198" s="201"/>
      <c r="AS198" s="201"/>
      <c r="AT198" s="201"/>
      <c r="AU198" s="201"/>
      <c r="AV198" s="201"/>
      <c r="AW198" s="201"/>
      <c r="AX198" s="201"/>
      <c r="AY198" s="201"/>
      <c r="AZ198" s="201"/>
      <c r="BA198" s="201"/>
      <c r="BB198" s="202"/>
      <c r="BC198" s="199"/>
      <c r="BD198" s="199"/>
      <c r="BE198" s="199"/>
      <c r="BF198" s="199"/>
      <c r="BG198" s="199"/>
      <c r="BH198" s="199"/>
      <c r="BI198" s="199"/>
      <c r="BJ198" s="199"/>
      <c r="BK198" s="199"/>
      <c r="BL198" s="199"/>
      <c r="BM198" s="199"/>
      <c r="BN198" s="199"/>
      <c r="BO198" s="199"/>
      <c r="BP198" s="199"/>
      <c r="BQ198" s="199"/>
      <c r="BR198" s="199"/>
      <c r="BS198" s="199"/>
      <c r="BT198" s="199"/>
      <c r="BU198" s="199"/>
      <c r="BV198" s="199"/>
      <c r="BW198" s="199"/>
      <c r="BX198" s="199"/>
      <c r="BY198" s="199"/>
      <c r="BZ198" s="199"/>
      <c r="CA198" s="199"/>
      <c r="CB198" s="199"/>
      <c r="CC198" s="199"/>
    </row>
    <row r="199" ht="15.75" customHeight="1">
      <c r="A199" s="267"/>
      <c r="B199" s="199"/>
      <c r="C199" s="199"/>
      <c r="D199" s="199"/>
      <c r="E199" s="268"/>
      <c r="F199" s="199"/>
      <c r="G199" s="200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200"/>
      <c r="V199" s="201"/>
      <c r="W199" s="201"/>
      <c r="X199" s="201"/>
      <c r="Y199" s="201"/>
      <c r="Z199" s="201"/>
      <c r="AA199" s="201"/>
      <c r="AB199" s="201"/>
      <c r="AC199" s="201"/>
      <c r="AD199" s="201"/>
      <c r="AE199" s="201"/>
      <c r="AF199" s="201"/>
      <c r="AG199" s="201"/>
      <c r="AH199" s="201"/>
      <c r="AI199" s="201"/>
      <c r="AJ199" s="201"/>
      <c r="AK199" s="201"/>
      <c r="AL199" s="201"/>
      <c r="AM199" s="201"/>
      <c r="AN199" s="201"/>
      <c r="AO199" s="201"/>
      <c r="AP199" s="201"/>
      <c r="AQ199" s="201"/>
      <c r="AR199" s="201"/>
      <c r="AS199" s="201"/>
      <c r="AT199" s="201"/>
      <c r="AU199" s="201"/>
      <c r="AV199" s="201"/>
      <c r="AW199" s="201"/>
      <c r="AX199" s="201"/>
      <c r="AY199" s="201"/>
      <c r="AZ199" s="201"/>
      <c r="BA199" s="201"/>
      <c r="BB199" s="202"/>
      <c r="BC199" s="199"/>
      <c r="BD199" s="199"/>
      <c r="BE199" s="199"/>
      <c r="BF199" s="199"/>
      <c r="BG199" s="199"/>
      <c r="BH199" s="199"/>
      <c r="BI199" s="199"/>
      <c r="BJ199" s="199"/>
      <c r="BK199" s="199"/>
      <c r="BL199" s="199"/>
      <c r="BM199" s="199"/>
      <c r="BN199" s="199"/>
      <c r="BO199" s="199"/>
      <c r="BP199" s="199"/>
      <c r="BQ199" s="199"/>
      <c r="BR199" s="199"/>
      <c r="BS199" s="199"/>
      <c r="BT199" s="199"/>
      <c r="BU199" s="199"/>
      <c r="BV199" s="199"/>
      <c r="BW199" s="199"/>
      <c r="BX199" s="199"/>
      <c r="BY199" s="199"/>
      <c r="BZ199" s="199"/>
      <c r="CA199" s="199"/>
      <c r="CB199" s="199"/>
      <c r="CC199" s="199"/>
    </row>
    <row r="200" ht="15.75" customHeight="1">
      <c r="A200" s="267"/>
      <c r="B200" s="199"/>
      <c r="C200" s="199"/>
      <c r="D200" s="199"/>
      <c r="E200" s="268"/>
      <c r="F200" s="199"/>
      <c r="G200" s="200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200"/>
      <c r="V200" s="201"/>
      <c r="W200" s="201"/>
      <c r="X200" s="201"/>
      <c r="Y200" s="201"/>
      <c r="Z200" s="201"/>
      <c r="AA200" s="201"/>
      <c r="AB200" s="201"/>
      <c r="AC200" s="201"/>
      <c r="AD200" s="201"/>
      <c r="AE200" s="201"/>
      <c r="AF200" s="201"/>
      <c r="AG200" s="201"/>
      <c r="AH200" s="201"/>
      <c r="AI200" s="201"/>
      <c r="AJ200" s="201"/>
      <c r="AK200" s="201"/>
      <c r="AL200" s="201"/>
      <c r="AM200" s="201"/>
      <c r="AN200" s="201"/>
      <c r="AO200" s="201"/>
      <c r="AP200" s="201"/>
      <c r="AQ200" s="201"/>
      <c r="AR200" s="201"/>
      <c r="AS200" s="201"/>
      <c r="AT200" s="201"/>
      <c r="AU200" s="201"/>
      <c r="AV200" s="201"/>
      <c r="AW200" s="201"/>
      <c r="AX200" s="201"/>
      <c r="AY200" s="201"/>
      <c r="AZ200" s="201"/>
      <c r="BA200" s="201"/>
      <c r="BB200" s="202"/>
      <c r="BC200" s="199"/>
      <c r="BD200" s="199"/>
      <c r="BE200" s="199"/>
      <c r="BF200" s="199"/>
      <c r="BG200" s="199"/>
      <c r="BH200" s="199"/>
      <c r="BI200" s="199"/>
      <c r="BJ200" s="199"/>
      <c r="BK200" s="199"/>
      <c r="BL200" s="199"/>
      <c r="BM200" s="199"/>
      <c r="BN200" s="199"/>
      <c r="BO200" s="199"/>
      <c r="BP200" s="199"/>
      <c r="BQ200" s="199"/>
      <c r="BR200" s="199"/>
      <c r="BS200" s="199"/>
      <c r="BT200" s="199"/>
      <c r="BU200" s="199"/>
      <c r="BV200" s="199"/>
      <c r="BW200" s="199"/>
      <c r="BX200" s="199"/>
      <c r="BY200" s="199"/>
      <c r="BZ200" s="199"/>
      <c r="CA200" s="199"/>
      <c r="CB200" s="199"/>
      <c r="CC200" s="199"/>
    </row>
    <row r="201" ht="15.75" customHeight="1">
      <c r="A201" s="267"/>
      <c r="B201" s="199"/>
      <c r="C201" s="199"/>
      <c r="D201" s="199"/>
      <c r="E201" s="268"/>
      <c r="F201" s="199"/>
      <c r="G201" s="200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200"/>
      <c r="V201" s="201"/>
      <c r="W201" s="201"/>
      <c r="X201" s="201"/>
      <c r="Y201" s="201"/>
      <c r="Z201" s="201"/>
      <c r="AA201" s="201"/>
      <c r="AB201" s="201"/>
      <c r="AC201" s="201"/>
      <c r="AD201" s="201"/>
      <c r="AE201" s="201"/>
      <c r="AF201" s="201"/>
      <c r="AG201" s="201"/>
      <c r="AH201" s="201"/>
      <c r="AI201" s="201"/>
      <c r="AJ201" s="201"/>
      <c r="AK201" s="201"/>
      <c r="AL201" s="201"/>
      <c r="AM201" s="201"/>
      <c r="AN201" s="201"/>
      <c r="AO201" s="201"/>
      <c r="AP201" s="201"/>
      <c r="AQ201" s="201"/>
      <c r="AR201" s="201"/>
      <c r="AS201" s="201"/>
      <c r="AT201" s="201"/>
      <c r="AU201" s="201"/>
      <c r="AV201" s="201"/>
      <c r="AW201" s="201"/>
      <c r="AX201" s="201"/>
      <c r="AY201" s="201"/>
      <c r="AZ201" s="201"/>
      <c r="BA201" s="201"/>
      <c r="BB201" s="202"/>
      <c r="BC201" s="199"/>
      <c r="BD201" s="199"/>
      <c r="BE201" s="199"/>
      <c r="BF201" s="199"/>
      <c r="BG201" s="199"/>
      <c r="BH201" s="199"/>
      <c r="BI201" s="199"/>
      <c r="BJ201" s="199"/>
      <c r="BK201" s="199"/>
      <c r="BL201" s="199"/>
      <c r="BM201" s="199"/>
      <c r="BN201" s="199"/>
      <c r="BO201" s="199"/>
      <c r="BP201" s="199"/>
      <c r="BQ201" s="199"/>
      <c r="BR201" s="199"/>
      <c r="BS201" s="199"/>
      <c r="BT201" s="199"/>
      <c r="BU201" s="199"/>
      <c r="BV201" s="199"/>
      <c r="BW201" s="199"/>
      <c r="BX201" s="199"/>
      <c r="BY201" s="199"/>
      <c r="BZ201" s="199"/>
      <c r="CA201" s="199"/>
      <c r="CB201" s="199"/>
      <c r="CC201" s="199"/>
    </row>
    <row r="202" ht="15.75" customHeight="1">
      <c r="A202" s="267"/>
      <c r="B202" s="199"/>
      <c r="C202" s="199"/>
      <c r="D202" s="199"/>
      <c r="E202" s="268"/>
      <c r="F202" s="199"/>
      <c r="G202" s="200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200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F202" s="201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201"/>
      <c r="AT202" s="201"/>
      <c r="AU202" s="201"/>
      <c r="AV202" s="201"/>
      <c r="AW202" s="201"/>
      <c r="AX202" s="201"/>
      <c r="AY202" s="201"/>
      <c r="AZ202" s="201"/>
      <c r="BA202" s="201"/>
      <c r="BB202" s="202"/>
      <c r="BC202" s="199"/>
      <c r="BD202" s="199"/>
      <c r="BE202" s="199"/>
      <c r="BF202" s="199"/>
      <c r="BG202" s="199"/>
      <c r="BH202" s="199"/>
      <c r="BI202" s="199"/>
      <c r="BJ202" s="199"/>
      <c r="BK202" s="199"/>
      <c r="BL202" s="199"/>
      <c r="BM202" s="199"/>
      <c r="BN202" s="199"/>
      <c r="BO202" s="199"/>
      <c r="BP202" s="199"/>
      <c r="BQ202" s="199"/>
      <c r="BR202" s="199"/>
      <c r="BS202" s="199"/>
      <c r="BT202" s="199"/>
      <c r="BU202" s="199"/>
      <c r="BV202" s="199"/>
      <c r="BW202" s="199"/>
      <c r="BX202" s="199"/>
      <c r="BY202" s="199"/>
      <c r="BZ202" s="199"/>
      <c r="CA202" s="199"/>
      <c r="CB202" s="199"/>
      <c r="CC202" s="199"/>
    </row>
    <row r="203" ht="15.75" customHeight="1">
      <c r="A203" s="267"/>
      <c r="B203" s="199"/>
      <c r="C203" s="199"/>
      <c r="D203" s="199"/>
      <c r="E203" s="268"/>
      <c r="F203" s="199"/>
      <c r="G203" s="200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200"/>
      <c r="V203" s="201"/>
      <c r="W203" s="201"/>
      <c r="X203" s="201"/>
      <c r="Y203" s="201"/>
      <c r="Z203" s="201"/>
      <c r="AA203" s="201"/>
      <c r="AB203" s="201"/>
      <c r="AC203" s="201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1"/>
      <c r="AS203" s="201"/>
      <c r="AT203" s="201"/>
      <c r="AU203" s="201"/>
      <c r="AV203" s="201"/>
      <c r="AW203" s="201"/>
      <c r="AX203" s="201"/>
      <c r="AY203" s="201"/>
      <c r="AZ203" s="201"/>
      <c r="BA203" s="201"/>
      <c r="BB203" s="202"/>
      <c r="BC203" s="199"/>
      <c r="BD203" s="199"/>
      <c r="BE203" s="199"/>
      <c r="BF203" s="199"/>
      <c r="BG203" s="199"/>
      <c r="BH203" s="199"/>
      <c r="BI203" s="199"/>
      <c r="BJ203" s="199"/>
      <c r="BK203" s="199"/>
      <c r="BL203" s="199"/>
      <c r="BM203" s="199"/>
      <c r="BN203" s="199"/>
      <c r="BO203" s="199"/>
      <c r="BP203" s="199"/>
      <c r="BQ203" s="199"/>
      <c r="BR203" s="199"/>
      <c r="BS203" s="199"/>
      <c r="BT203" s="199"/>
      <c r="BU203" s="199"/>
      <c r="BV203" s="199"/>
      <c r="BW203" s="199"/>
      <c r="BX203" s="199"/>
      <c r="BY203" s="199"/>
      <c r="BZ203" s="199"/>
      <c r="CA203" s="199"/>
      <c r="CB203" s="199"/>
      <c r="CC203" s="199"/>
    </row>
    <row r="204" ht="15.75" customHeight="1">
      <c r="A204" s="267"/>
      <c r="B204" s="199"/>
      <c r="C204" s="199"/>
      <c r="D204" s="199"/>
      <c r="E204" s="268"/>
      <c r="F204" s="199"/>
      <c r="G204" s="200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200"/>
      <c r="V204" s="201"/>
      <c r="W204" s="201"/>
      <c r="X204" s="201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1"/>
      <c r="AT204" s="201"/>
      <c r="AU204" s="201"/>
      <c r="AV204" s="201"/>
      <c r="AW204" s="201"/>
      <c r="AX204" s="201"/>
      <c r="AY204" s="201"/>
      <c r="AZ204" s="201"/>
      <c r="BA204" s="201"/>
      <c r="BB204" s="202"/>
      <c r="BC204" s="199"/>
      <c r="BD204" s="199"/>
      <c r="BE204" s="199"/>
      <c r="BF204" s="199"/>
      <c r="BG204" s="199"/>
      <c r="BH204" s="199"/>
      <c r="BI204" s="199"/>
      <c r="BJ204" s="199"/>
      <c r="BK204" s="199"/>
      <c r="BL204" s="199"/>
      <c r="BM204" s="199"/>
      <c r="BN204" s="199"/>
      <c r="BO204" s="199"/>
      <c r="BP204" s="199"/>
      <c r="BQ204" s="199"/>
      <c r="BR204" s="199"/>
      <c r="BS204" s="199"/>
      <c r="BT204" s="199"/>
      <c r="BU204" s="199"/>
      <c r="BV204" s="199"/>
      <c r="BW204" s="199"/>
      <c r="BX204" s="199"/>
      <c r="BY204" s="199"/>
      <c r="BZ204" s="199"/>
      <c r="CA204" s="199"/>
      <c r="CB204" s="199"/>
      <c r="CC204" s="199"/>
    </row>
    <row r="205" ht="15.75" customHeight="1">
      <c r="A205" s="267"/>
      <c r="B205" s="199"/>
      <c r="C205" s="199"/>
      <c r="D205" s="199"/>
      <c r="E205" s="268"/>
      <c r="F205" s="199"/>
      <c r="G205" s="200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200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1"/>
      <c r="AT205" s="201"/>
      <c r="AU205" s="201"/>
      <c r="AV205" s="201"/>
      <c r="AW205" s="201"/>
      <c r="AX205" s="201"/>
      <c r="AY205" s="201"/>
      <c r="AZ205" s="201"/>
      <c r="BA205" s="201"/>
      <c r="BB205" s="202"/>
      <c r="BC205" s="199"/>
      <c r="BD205" s="199"/>
      <c r="BE205" s="199"/>
      <c r="BF205" s="199"/>
      <c r="BG205" s="199"/>
      <c r="BH205" s="199"/>
      <c r="BI205" s="199"/>
      <c r="BJ205" s="199"/>
      <c r="BK205" s="199"/>
      <c r="BL205" s="199"/>
      <c r="BM205" s="199"/>
      <c r="BN205" s="199"/>
      <c r="BO205" s="199"/>
      <c r="BP205" s="199"/>
      <c r="BQ205" s="199"/>
      <c r="BR205" s="199"/>
      <c r="BS205" s="199"/>
      <c r="BT205" s="199"/>
      <c r="BU205" s="199"/>
      <c r="BV205" s="199"/>
      <c r="BW205" s="199"/>
      <c r="BX205" s="199"/>
      <c r="BY205" s="199"/>
      <c r="BZ205" s="199"/>
      <c r="CA205" s="199"/>
      <c r="CB205" s="199"/>
      <c r="CC205" s="199"/>
    </row>
    <row r="206" ht="15.75" customHeight="1">
      <c r="A206" s="267"/>
      <c r="B206" s="199"/>
      <c r="C206" s="199"/>
      <c r="D206" s="199"/>
      <c r="E206" s="268"/>
      <c r="F206" s="199"/>
      <c r="G206" s="200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200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1"/>
      <c r="AT206" s="201"/>
      <c r="AU206" s="201"/>
      <c r="AV206" s="201"/>
      <c r="AW206" s="201"/>
      <c r="AX206" s="201"/>
      <c r="AY206" s="201"/>
      <c r="AZ206" s="201"/>
      <c r="BA206" s="201"/>
      <c r="BB206" s="202"/>
      <c r="BC206" s="199"/>
      <c r="BD206" s="199"/>
      <c r="BE206" s="199"/>
      <c r="BF206" s="199"/>
      <c r="BG206" s="199"/>
      <c r="BH206" s="199"/>
      <c r="BI206" s="199"/>
      <c r="BJ206" s="199"/>
      <c r="BK206" s="199"/>
      <c r="BL206" s="199"/>
      <c r="BM206" s="199"/>
      <c r="BN206" s="199"/>
      <c r="BO206" s="199"/>
      <c r="BP206" s="199"/>
      <c r="BQ206" s="199"/>
      <c r="BR206" s="199"/>
      <c r="BS206" s="199"/>
      <c r="BT206" s="199"/>
      <c r="BU206" s="199"/>
      <c r="BV206" s="199"/>
      <c r="BW206" s="199"/>
      <c r="BX206" s="199"/>
      <c r="BY206" s="199"/>
      <c r="BZ206" s="199"/>
      <c r="CA206" s="199"/>
      <c r="CB206" s="199"/>
      <c r="CC206" s="199"/>
    </row>
    <row r="207" ht="15.75" customHeight="1">
      <c r="A207" s="267"/>
      <c r="B207" s="199"/>
      <c r="C207" s="199"/>
      <c r="D207" s="199"/>
      <c r="E207" s="268"/>
      <c r="F207" s="199"/>
      <c r="G207" s="200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200"/>
      <c r="V207" s="201"/>
      <c r="W207" s="201"/>
      <c r="X207" s="201"/>
      <c r="Y207" s="201"/>
      <c r="Z207" s="201"/>
      <c r="AA207" s="201"/>
      <c r="AB207" s="201"/>
      <c r="AC207" s="201"/>
      <c r="AD207" s="201"/>
      <c r="AE207" s="201"/>
      <c r="AF207" s="201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1"/>
      <c r="AT207" s="201"/>
      <c r="AU207" s="201"/>
      <c r="AV207" s="201"/>
      <c r="AW207" s="201"/>
      <c r="AX207" s="201"/>
      <c r="AY207" s="201"/>
      <c r="AZ207" s="201"/>
      <c r="BA207" s="201"/>
      <c r="BB207" s="202"/>
      <c r="BC207" s="199"/>
      <c r="BD207" s="199"/>
      <c r="BE207" s="199"/>
      <c r="BF207" s="199"/>
      <c r="BG207" s="199"/>
      <c r="BH207" s="199"/>
      <c r="BI207" s="199"/>
      <c r="BJ207" s="199"/>
      <c r="BK207" s="199"/>
      <c r="BL207" s="199"/>
      <c r="BM207" s="199"/>
      <c r="BN207" s="199"/>
      <c r="BO207" s="199"/>
      <c r="BP207" s="199"/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</row>
    <row r="208" ht="15.75" customHeight="1">
      <c r="A208" s="267"/>
      <c r="B208" s="199"/>
      <c r="C208" s="199"/>
      <c r="D208" s="199"/>
      <c r="E208" s="268"/>
      <c r="F208" s="199"/>
      <c r="G208" s="200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200"/>
      <c r="V208" s="201"/>
      <c r="W208" s="201"/>
      <c r="X208" s="201"/>
      <c r="Y208" s="201"/>
      <c r="Z208" s="201"/>
      <c r="AA208" s="201"/>
      <c r="AB208" s="201"/>
      <c r="AC208" s="201"/>
      <c r="AD208" s="201"/>
      <c r="AE208" s="201"/>
      <c r="AF208" s="201"/>
      <c r="AG208" s="201"/>
      <c r="AH208" s="201"/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1"/>
      <c r="AT208" s="201"/>
      <c r="AU208" s="201"/>
      <c r="AV208" s="201"/>
      <c r="AW208" s="201"/>
      <c r="AX208" s="201"/>
      <c r="AY208" s="201"/>
      <c r="AZ208" s="201"/>
      <c r="BA208" s="201"/>
      <c r="BB208" s="202"/>
      <c r="BC208" s="199"/>
      <c r="BD208" s="199"/>
      <c r="BE208" s="199"/>
      <c r="BF208" s="199"/>
      <c r="BG208" s="199"/>
      <c r="BH208" s="199"/>
      <c r="BI208" s="199"/>
      <c r="BJ208" s="199"/>
      <c r="BK208" s="199"/>
      <c r="BL208" s="199"/>
      <c r="BM208" s="199"/>
      <c r="BN208" s="199"/>
      <c r="BO208" s="199"/>
      <c r="BP208" s="199"/>
      <c r="BQ208" s="199"/>
      <c r="BR208" s="199"/>
      <c r="BS208" s="199"/>
      <c r="BT208" s="199"/>
      <c r="BU208" s="199"/>
      <c r="BV208" s="199"/>
      <c r="BW208" s="199"/>
      <c r="BX208" s="199"/>
      <c r="BY208" s="199"/>
      <c r="BZ208" s="199"/>
      <c r="CA208" s="199"/>
      <c r="CB208" s="199"/>
      <c r="CC208" s="199"/>
    </row>
    <row r="209" ht="15.75" customHeight="1">
      <c r="A209" s="267"/>
      <c r="B209" s="199"/>
      <c r="C209" s="199"/>
      <c r="D209" s="199"/>
      <c r="E209" s="268"/>
      <c r="F209" s="199"/>
      <c r="G209" s="200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200"/>
      <c r="V209" s="201"/>
      <c r="W209" s="201"/>
      <c r="X209" s="201"/>
      <c r="Y209" s="201"/>
      <c r="Z209" s="201"/>
      <c r="AA209" s="201"/>
      <c r="AB209" s="201"/>
      <c r="AC209" s="201"/>
      <c r="AD209" s="201"/>
      <c r="AE209" s="201"/>
      <c r="AF209" s="201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201"/>
      <c r="AT209" s="201"/>
      <c r="AU209" s="201"/>
      <c r="AV209" s="201"/>
      <c r="AW209" s="201"/>
      <c r="AX209" s="201"/>
      <c r="AY209" s="201"/>
      <c r="AZ209" s="201"/>
      <c r="BA209" s="201"/>
      <c r="BB209" s="202"/>
      <c r="BC209" s="199"/>
      <c r="BD209" s="199"/>
      <c r="BE209" s="199"/>
      <c r="BF209" s="199"/>
      <c r="BG209" s="199"/>
      <c r="BH209" s="199"/>
      <c r="BI209" s="199"/>
      <c r="BJ209" s="199"/>
      <c r="BK209" s="199"/>
      <c r="BL209" s="199"/>
      <c r="BM209" s="199"/>
      <c r="BN209" s="199"/>
      <c r="BO209" s="199"/>
      <c r="BP209" s="199"/>
      <c r="BQ209" s="199"/>
      <c r="BR209" s="199"/>
      <c r="BS209" s="199"/>
      <c r="BT209" s="199"/>
      <c r="BU209" s="199"/>
      <c r="BV209" s="199"/>
      <c r="BW209" s="199"/>
      <c r="BX209" s="199"/>
      <c r="BY209" s="199"/>
      <c r="BZ209" s="199"/>
      <c r="CA209" s="199"/>
      <c r="CB209" s="199"/>
      <c r="CC209" s="199"/>
    </row>
    <row r="210" ht="15.75" customHeight="1">
      <c r="A210" s="267"/>
      <c r="B210" s="199"/>
      <c r="C210" s="199"/>
      <c r="D210" s="199"/>
      <c r="E210" s="268"/>
      <c r="F210" s="199"/>
      <c r="G210" s="200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200"/>
      <c r="V210" s="201"/>
      <c r="W210" s="201"/>
      <c r="X210" s="201"/>
      <c r="Y210" s="201"/>
      <c r="Z210" s="201"/>
      <c r="AA210" s="201"/>
      <c r="AB210" s="201"/>
      <c r="AC210" s="201"/>
      <c r="AD210" s="201"/>
      <c r="AE210" s="201"/>
      <c r="AF210" s="201"/>
      <c r="AG210" s="201"/>
      <c r="AH210" s="201"/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01"/>
      <c r="AT210" s="201"/>
      <c r="AU210" s="201"/>
      <c r="AV210" s="201"/>
      <c r="AW210" s="201"/>
      <c r="AX210" s="201"/>
      <c r="AY210" s="201"/>
      <c r="AZ210" s="201"/>
      <c r="BA210" s="201"/>
      <c r="BB210" s="202"/>
      <c r="BC210" s="199"/>
      <c r="BD210" s="199"/>
      <c r="BE210" s="199"/>
      <c r="BF210" s="199"/>
      <c r="BG210" s="199"/>
      <c r="BH210" s="199"/>
      <c r="BI210" s="199"/>
      <c r="BJ210" s="199"/>
      <c r="BK210" s="199"/>
      <c r="BL210" s="199"/>
      <c r="BM210" s="199"/>
      <c r="BN210" s="199"/>
      <c r="BO210" s="199"/>
      <c r="BP210" s="199"/>
      <c r="BQ210" s="199"/>
      <c r="BR210" s="199"/>
      <c r="BS210" s="199"/>
      <c r="BT210" s="199"/>
      <c r="BU210" s="199"/>
      <c r="BV210" s="199"/>
      <c r="BW210" s="199"/>
      <c r="BX210" s="199"/>
      <c r="BY210" s="199"/>
      <c r="BZ210" s="199"/>
      <c r="CA210" s="199"/>
      <c r="CB210" s="199"/>
      <c r="CC210" s="199"/>
    </row>
    <row r="211" ht="15.75" customHeight="1">
      <c r="A211" s="267"/>
      <c r="B211" s="199"/>
      <c r="C211" s="199"/>
      <c r="D211" s="199"/>
      <c r="E211" s="268"/>
      <c r="F211" s="199"/>
      <c r="G211" s="200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200"/>
      <c r="V211" s="201"/>
      <c r="W211" s="201"/>
      <c r="X211" s="201"/>
      <c r="Y211" s="201"/>
      <c r="Z211" s="201"/>
      <c r="AA211" s="201"/>
      <c r="AB211" s="201"/>
      <c r="AC211" s="201"/>
      <c r="AD211" s="201"/>
      <c r="AE211" s="201"/>
      <c r="AF211" s="201"/>
      <c r="AG211" s="201"/>
      <c r="AH211" s="201"/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201"/>
      <c r="AT211" s="201"/>
      <c r="AU211" s="201"/>
      <c r="AV211" s="201"/>
      <c r="AW211" s="201"/>
      <c r="AX211" s="201"/>
      <c r="AY211" s="201"/>
      <c r="AZ211" s="201"/>
      <c r="BA211" s="201"/>
      <c r="BB211" s="202"/>
      <c r="BC211" s="199"/>
      <c r="BD211" s="199"/>
      <c r="BE211" s="199"/>
      <c r="BF211" s="199"/>
      <c r="BG211" s="199"/>
      <c r="BH211" s="199"/>
      <c r="BI211" s="199"/>
      <c r="BJ211" s="199"/>
      <c r="BK211" s="199"/>
      <c r="BL211" s="199"/>
      <c r="BM211" s="199"/>
      <c r="BN211" s="199"/>
      <c r="BO211" s="199"/>
      <c r="BP211" s="199"/>
      <c r="BQ211" s="199"/>
      <c r="BR211" s="199"/>
      <c r="BS211" s="199"/>
      <c r="BT211" s="199"/>
      <c r="BU211" s="199"/>
      <c r="BV211" s="199"/>
      <c r="BW211" s="199"/>
      <c r="BX211" s="199"/>
      <c r="BY211" s="199"/>
      <c r="BZ211" s="199"/>
      <c r="CA211" s="199"/>
      <c r="CB211" s="199"/>
      <c r="CC211" s="199"/>
    </row>
    <row r="212" ht="15.75" customHeight="1">
      <c r="A212" s="267"/>
      <c r="B212" s="199"/>
      <c r="C212" s="199"/>
      <c r="D212" s="199"/>
      <c r="E212" s="268"/>
      <c r="F212" s="199"/>
      <c r="G212" s="200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200"/>
      <c r="V212" s="201"/>
      <c r="W212" s="201"/>
      <c r="X212" s="201"/>
      <c r="Y212" s="201"/>
      <c r="Z212" s="201"/>
      <c r="AA212" s="201"/>
      <c r="AB212" s="201"/>
      <c r="AC212" s="201"/>
      <c r="AD212" s="201"/>
      <c r="AE212" s="201"/>
      <c r="AF212" s="201"/>
      <c r="AG212" s="201"/>
      <c r="AH212" s="201"/>
      <c r="AI212" s="201"/>
      <c r="AJ212" s="201"/>
      <c r="AK212" s="201"/>
      <c r="AL212" s="201"/>
      <c r="AM212" s="201"/>
      <c r="AN212" s="201"/>
      <c r="AO212" s="201"/>
      <c r="AP212" s="201"/>
      <c r="AQ212" s="201"/>
      <c r="AR212" s="201"/>
      <c r="AS212" s="201"/>
      <c r="AT212" s="201"/>
      <c r="AU212" s="201"/>
      <c r="AV212" s="201"/>
      <c r="AW212" s="201"/>
      <c r="AX212" s="201"/>
      <c r="AY212" s="201"/>
      <c r="AZ212" s="201"/>
      <c r="BA212" s="201"/>
      <c r="BB212" s="202"/>
      <c r="BC212" s="199"/>
      <c r="BD212" s="199"/>
      <c r="BE212" s="199"/>
      <c r="BF212" s="199"/>
      <c r="BG212" s="199"/>
      <c r="BH212" s="199"/>
      <c r="BI212" s="199"/>
      <c r="BJ212" s="199"/>
      <c r="BK212" s="199"/>
      <c r="BL212" s="199"/>
      <c r="BM212" s="199"/>
      <c r="BN212" s="199"/>
      <c r="BO212" s="199"/>
      <c r="BP212" s="199"/>
      <c r="BQ212" s="199"/>
      <c r="BR212" s="199"/>
      <c r="BS212" s="199"/>
      <c r="BT212" s="199"/>
      <c r="BU212" s="199"/>
      <c r="BV212" s="199"/>
      <c r="BW212" s="199"/>
      <c r="BX212" s="199"/>
      <c r="BY212" s="199"/>
      <c r="BZ212" s="199"/>
      <c r="CA212" s="199"/>
      <c r="CB212" s="199"/>
      <c r="CC212" s="199"/>
    </row>
    <row r="213" ht="15.75" customHeight="1">
      <c r="A213" s="267"/>
      <c r="B213" s="199"/>
      <c r="C213" s="199"/>
      <c r="D213" s="199"/>
      <c r="E213" s="268"/>
      <c r="F213" s="199"/>
      <c r="G213" s="200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200"/>
      <c r="V213" s="201"/>
      <c r="W213" s="201"/>
      <c r="X213" s="201"/>
      <c r="Y213" s="201"/>
      <c r="Z213" s="201"/>
      <c r="AA213" s="201"/>
      <c r="AB213" s="201"/>
      <c r="AC213" s="201"/>
      <c r="AD213" s="201"/>
      <c r="AE213" s="201"/>
      <c r="AF213" s="201"/>
      <c r="AG213" s="201"/>
      <c r="AH213" s="201"/>
      <c r="AI213" s="201"/>
      <c r="AJ213" s="201"/>
      <c r="AK213" s="201"/>
      <c r="AL213" s="201"/>
      <c r="AM213" s="201"/>
      <c r="AN213" s="201"/>
      <c r="AO213" s="201"/>
      <c r="AP213" s="201"/>
      <c r="AQ213" s="201"/>
      <c r="AR213" s="201"/>
      <c r="AS213" s="201"/>
      <c r="AT213" s="201"/>
      <c r="AU213" s="201"/>
      <c r="AV213" s="201"/>
      <c r="AW213" s="201"/>
      <c r="AX213" s="201"/>
      <c r="AY213" s="201"/>
      <c r="AZ213" s="201"/>
      <c r="BA213" s="201"/>
      <c r="BB213" s="202"/>
      <c r="BC213" s="199"/>
      <c r="BD213" s="199"/>
      <c r="BE213" s="199"/>
      <c r="BF213" s="199"/>
      <c r="BG213" s="199"/>
      <c r="BH213" s="199"/>
      <c r="BI213" s="199"/>
      <c r="BJ213" s="199"/>
      <c r="BK213" s="199"/>
      <c r="BL213" s="199"/>
      <c r="BM213" s="199"/>
      <c r="BN213" s="199"/>
      <c r="BO213" s="199"/>
      <c r="BP213" s="199"/>
      <c r="BQ213" s="199"/>
      <c r="BR213" s="199"/>
      <c r="BS213" s="199"/>
      <c r="BT213" s="199"/>
      <c r="BU213" s="199"/>
      <c r="BV213" s="199"/>
      <c r="BW213" s="199"/>
      <c r="BX213" s="199"/>
      <c r="BY213" s="199"/>
      <c r="BZ213" s="199"/>
      <c r="CA213" s="199"/>
      <c r="CB213" s="199"/>
      <c r="CC213" s="199"/>
    </row>
    <row r="214" ht="15.75" customHeight="1">
      <c r="A214" s="267"/>
      <c r="B214" s="199"/>
      <c r="C214" s="199"/>
      <c r="D214" s="199"/>
      <c r="E214" s="268"/>
      <c r="F214" s="199"/>
      <c r="G214" s="200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200"/>
      <c r="V214" s="201"/>
      <c r="W214" s="201"/>
      <c r="X214" s="201"/>
      <c r="Y214" s="201"/>
      <c r="Z214" s="201"/>
      <c r="AA214" s="201"/>
      <c r="AB214" s="201"/>
      <c r="AC214" s="201"/>
      <c r="AD214" s="201"/>
      <c r="AE214" s="201"/>
      <c r="AF214" s="201"/>
      <c r="AG214" s="201"/>
      <c r="AH214" s="201"/>
      <c r="AI214" s="201"/>
      <c r="AJ214" s="201"/>
      <c r="AK214" s="201"/>
      <c r="AL214" s="201"/>
      <c r="AM214" s="201"/>
      <c r="AN214" s="201"/>
      <c r="AO214" s="201"/>
      <c r="AP214" s="201"/>
      <c r="AQ214" s="201"/>
      <c r="AR214" s="201"/>
      <c r="AS214" s="201"/>
      <c r="AT214" s="201"/>
      <c r="AU214" s="201"/>
      <c r="AV214" s="201"/>
      <c r="AW214" s="201"/>
      <c r="AX214" s="201"/>
      <c r="AY214" s="201"/>
      <c r="AZ214" s="201"/>
      <c r="BA214" s="201"/>
      <c r="BB214" s="202"/>
      <c r="BC214" s="199"/>
      <c r="BD214" s="199"/>
      <c r="BE214" s="199"/>
      <c r="BF214" s="199"/>
      <c r="BG214" s="199"/>
      <c r="BH214" s="199"/>
      <c r="BI214" s="199"/>
      <c r="BJ214" s="199"/>
      <c r="BK214" s="199"/>
      <c r="BL214" s="199"/>
      <c r="BM214" s="199"/>
      <c r="BN214" s="199"/>
      <c r="BO214" s="199"/>
      <c r="BP214" s="199"/>
      <c r="BQ214" s="199"/>
      <c r="BR214" s="199"/>
      <c r="BS214" s="199"/>
      <c r="BT214" s="199"/>
      <c r="BU214" s="199"/>
      <c r="BV214" s="199"/>
      <c r="BW214" s="199"/>
      <c r="BX214" s="199"/>
      <c r="BY214" s="199"/>
      <c r="BZ214" s="199"/>
      <c r="CA214" s="199"/>
      <c r="CB214" s="199"/>
      <c r="CC214" s="199"/>
    </row>
    <row r="215" ht="15.75" customHeight="1">
      <c r="A215" s="267"/>
      <c r="B215" s="199"/>
      <c r="C215" s="199"/>
      <c r="D215" s="199"/>
      <c r="E215" s="268"/>
      <c r="F215" s="199"/>
      <c r="G215" s="200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200"/>
      <c r="V215" s="201"/>
      <c r="W215" s="201"/>
      <c r="X215" s="201"/>
      <c r="Y215" s="201"/>
      <c r="Z215" s="201"/>
      <c r="AA215" s="201"/>
      <c r="AB215" s="201"/>
      <c r="AC215" s="201"/>
      <c r="AD215" s="201"/>
      <c r="AE215" s="201"/>
      <c r="AF215" s="201"/>
      <c r="AG215" s="201"/>
      <c r="AH215" s="201"/>
      <c r="AI215" s="201"/>
      <c r="AJ215" s="201"/>
      <c r="AK215" s="201"/>
      <c r="AL215" s="201"/>
      <c r="AM215" s="201"/>
      <c r="AN215" s="201"/>
      <c r="AO215" s="201"/>
      <c r="AP215" s="201"/>
      <c r="AQ215" s="201"/>
      <c r="AR215" s="201"/>
      <c r="AS215" s="201"/>
      <c r="AT215" s="201"/>
      <c r="AU215" s="201"/>
      <c r="AV215" s="201"/>
      <c r="AW215" s="201"/>
      <c r="AX215" s="201"/>
      <c r="AY215" s="201"/>
      <c r="AZ215" s="201"/>
      <c r="BA215" s="201"/>
      <c r="BB215" s="202"/>
      <c r="BC215" s="199"/>
      <c r="BD215" s="199"/>
      <c r="BE215" s="199"/>
      <c r="BF215" s="199"/>
      <c r="BG215" s="199"/>
      <c r="BH215" s="199"/>
      <c r="BI215" s="199"/>
      <c r="BJ215" s="199"/>
      <c r="BK215" s="199"/>
      <c r="BL215" s="199"/>
      <c r="BM215" s="199"/>
      <c r="BN215" s="199"/>
      <c r="BO215" s="199"/>
      <c r="BP215" s="199"/>
      <c r="BQ215" s="199"/>
      <c r="BR215" s="199"/>
      <c r="BS215" s="199"/>
      <c r="BT215" s="199"/>
      <c r="BU215" s="199"/>
      <c r="BV215" s="199"/>
      <c r="BW215" s="199"/>
      <c r="BX215" s="199"/>
      <c r="BY215" s="199"/>
      <c r="BZ215" s="199"/>
      <c r="CA215" s="199"/>
      <c r="CB215" s="199"/>
      <c r="CC215" s="199"/>
    </row>
    <row r="216" ht="15.75" customHeight="1">
      <c r="A216" s="267"/>
      <c r="B216" s="199"/>
      <c r="C216" s="199"/>
      <c r="D216" s="199"/>
      <c r="E216" s="268"/>
      <c r="F216" s="199"/>
      <c r="G216" s="200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200"/>
      <c r="V216" s="201"/>
      <c r="W216" s="201"/>
      <c r="X216" s="201"/>
      <c r="Y216" s="201"/>
      <c r="Z216" s="201"/>
      <c r="AA216" s="201"/>
      <c r="AB216" s="201"/>
      <c r="AC216" s="201"/>
      <c r="AD216" s="201"/>
      <c r="AE216" s="201"/>
      <c r="AF216" s="201"/>
      <c r="AG216" s="201"/>
      <c r="AH216" s="201"/>
      <c r="AI216" s="201"/>
      <c r="AJ216" s="201"/>
      <c r="AK216" s="201"/>
      <c r="AL216" s="201"/>
      <c r="AM216" s="201"/>
      <c r="AN216" s="201"/>
      <c r="AO216" s="201"/>
      <c r="AP216" s="201"/>
      <c r="AQ216" s="201"/>
      <c r="AR216" s="201"/>
      <c r="AS216" s="201"/>
      <c r="AT216" s="201"/>
      <c r="AU216" s="201"/>
      <c r="AV216" s="201"/>
      <c r="AW216" s="201"/>
      <c r="AX216" s="201"/>
      <c r="AY216" s="201"/>
      <c r="AZ216" s="201"/>
      <c r="BA216" s="201"/>
      <c r="BB216" s="202"/>
      <c r="BC216" s="199"/>
      <c r="BD216" s="199"/>
      <c r="BE216" s="199"/>
      <c r="BF216" s="199"/>
      <c r="BG216" s="199"/>
      <c r="BH216" s="199"/>
      <c r="BI216" s="199"/>
      <c r="BJ216" s="199"/>
      <c r="BK216" s="199"/>
      <c r="BL216" s="199"/>
      <c r="BM216" s="199"/>
      <c r="BN216" s="199"/>
      <c r="BO216" s="199"/>
      <c r="BP216" s="199"/>
      <c r="BQ216" s="199"/>
      <c r="BR216" s="199"/>
      <c r="BS216" s="199"/>
      <c r="BT216" s="199"/>
      <c r="BU216" s="199"/>
      <c r="BV216" s="199"/>
      <c r="BW216" s="199"/>
      <c r="BX216" s="199"/>
      <c r="BY216" s="199"/>
      <c r="BZ216" s="199"/>
      <c r="CA216" s="199"/>
      <c r="CB216" s="199"/>
      <c r="CC216" s="199"/>
    </row>
    <row r="217" ht="15.75" customHeight="1">
      <c r="A217" s="267"/>
      <c r="B217" s="199"/>
      <c r="C217" s="199"/>
      <c r="D217" s="199"/>
      <c r="E217" s="268"/>
      <c r="F217" s="199"/>
      <c r="G217" s="200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200"/>
      <c r="V217" s="201"/>
      <c r="W217" s="201"/>
      <c r="X217" s="201"/>
      <c r="Y217" s="201"/>
      <c r="Z217" s="201"/>
      <c r="AA217" s="201"/>
      <c r="AB217" s="201"/>
      <c r="AC217" s="201"/>
      <c r="AD217" s="201"/>
      <c r="AE217" s="201"/>
      <c r="AF217" s="201"/>
      <c r="AG217" s="201"/>
      <c r="AH217" s="201"/>
      <c r="AI217" s="201"/>
      <c r="AJ217" s="201"/>
      <c r="AK217" s="201"/>
      <c r="AL217" s="201"/>
      <c r="AM217" s="201"/>
      <c r="AN217" s="201"/>
      <c r="AO217" s="201"/>
      <c r="AP217" s="201"/>
      <c r="AQ217" s="201"/>
      <c r="AR217" s="201"/>
      <c r="AS217" s="201"/>
      <c r="AT217" s="201"/>
      <c r="AU217" s="201"/>
      <c r="AV217" s="201"/>
      <c r="AW217" s="201"/>
      <c r="AX217" s="201"/>
      <c r="AY217" s="201"/>
      <c r="AZ217" s="201"/>
      <c r="BA217" s="201"/>
      <c r="BB217" s="202"/>
      <c r="BC217" s="199"/>
      <c r="BD217" s="199"/>
      <c r="BE217" s="199"/>
      <c r="BF217" s="199"/>
      <c r="BG217" s="199"/>
      <c r="BH217" s="199"/>
      <c r="BI217" s="199"/>
      <c r="BJ217" s="199"/>
      <c r="BK217" s="199"/>
      <c r="BL217" s="199"/>
      <c r="BM217" s="199"/>
      <c r="BN217" s="199"/>
      <c r="BO217" s="199"/>
      <c r="BP217" s="199"/>
      <c r="BQ217" s="199"/>
      <c r="BR217" s="199"/>
      <c r="BS217" s="199"/>
      <c r="BT217" s="199"/>
      <c r="BU217" s="199"/>
      <c r="BV217" s="199"/>
      <c r="BW217" s="199"/>
      <c r="BX217" s="199"/>
      <c r="BY217" s="199"/>
      <c r="BZ217" s="199"/>
      <c r="CA217" s="199"/>
      <c r="CB217" s="199"/>
      <c r="CC217" s="199"/>
    </row>
    <row r="218" ht="15.75" customHeight="1">
      <c r="A218" s="267"/>
      <c r="B218" s="199"/>
      <c r="C218" s="199"/>
      <c r="D218" s="199"/>
      <c r="E218" s="268"/>
      <c r="F218" s="199"/>
      <c r="G218" s="200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200"/>
      <c r="V218" s="201"/>
      <c r="W218" s="201"/>
      <c r="X218" s="201"/>
      <c r="Y218" s="201"/>
      <c r="Z218" s="201"/>
      <c r="AA218" s="201"/>
      <c r="AB218" s="201"/>
      <c r="AC218" s="201"/>
      <c r="AD218" s="201"/>
      <c r="AE218" s="201"/>
      <c r="AF218" s="201"/>
      <c r="AG218" s="201"/>
      <c r="AH218" s="201"/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01"/>
      <c r="AS218" s="201"/>
      <c r="AT218" s="201"/>
      <c r="AU218" s="201"/>
      <c r="AV218" s="201"/>
      <c r="AW218" s="201"/>
      <c r="AX218" s="201"/>
      <c r="AY218" s="201"/>
      <c r="AZ218" s="201"/>
      <c r="BA218" s="201"/>
      <c r="BB218" s="202"/>
      <c r="BC218" s="199"/>
      <c r="BD218" s="199"/>
      <c r="BE218" s="199"/>
      <c r="BF218" s="199"/>
      <c r="BG218" s="199"/>
      <c r="BH218" s="199"/>
      <c r="BI218" s="199"/>
      <c r="BJ218" s="199"/>
      <c r="BK218" s="199"/>
      <c r="BL218" s="199"/>
      <c r="BM218" s="199"/>
      <c r="BN218" s="199"/>
      <c r="BO218" s="199"/>
      <c r="BP218" s="199"/>
      <c r="BQ218" s="199"/>
      <c r="BR218" s="199"/>
      <c r="BS218" s="199"/>
      <c r="BT218" s="199"/>
      <c r="BU218" s="199"/>
      <c r="BV218" s="199"/>
      <c r="BW218" s="199"/>
      <c r="BX218" s="199"/>
      <c r="BY218" s="199"/>
      <c r="BZ218" s="199"/>
      <c r="CA218" s="199"/>
      <c r="CB218" s="199"/>
      <c r="CC218" s="199"/>
    </row>
    <row r="219" ht="15.75" customHeight="1">
      <c r="A219" s="267"/>
      <c r="B219" s="199"/>
      <c r="C219" s="199"/>
      <c r="D219" s="199"/>
      <c r="E219" s="268"/>
      <c r="F219" s="199"/>
      <c r="G219" s="200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200"/>
      <c r="V219" s="201"/>
      <c r="W219" s="201"/>
      <c r="X219" s="201"/>
      <c r="Y219" s="201"/>
      <c r="Z219" s="201"/>
      <c r="AA219" s="201"/>
      <c r="AB219" s="201"/>
      <c r="AC219" s="201"/>
      <c r="AD219" s="201"/>
      <c r="AE219" s="201"/>
      <c r="AF219" s="201"/>
      <c r="AG219" s="201"/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1"/>
      <c r="AT219" s="201"/>
      <c r="AU219" s="201"/>
      <c r="AV219" s="201"/>
      <c r="AW219" s="201"/>
      <c r="AX219" s="201"/>
      <c r="AY219" s="201"/>
      <c r="AZ219" s="201"/>
      <c r="BA219" s="201"/>
      <c r="BB219" s="202"/>
      <c r="BC219" s="199"/>
      <c r="BD219" s="199"/>
      <c r="BE219" s="199"/>
      <c r="BF219" s="199"/>
      <c r="BG219" s="199"/>
      <c r="BH219" s="199"/>
      <c r="BI219" s="199"/>
      <c r="BJ219" s="199"/>
      <c r="BK219" s="199"/>
      <c r="BL219" s="199"/>
      <c r="BM219" s="199"/>
      <c r="BN219" s="199"/>
      <c r="BO219" s="199"/>
      <c r="BP219" s="199"/>
      <c r="BQ219" s="199"/>
      <c r="BR219" s="199"/>
      <c r="BS219" s="199"/>
      <c r="BT219" s="199"/>
      <c r="BU219" s="199"/>
      <c r="BV219" s="199"/>
      <c r="BW219" s="199"/>
      <c r="BX219" s="199"/>
      <c r="BY219" s="199"/>
      <c r="BZ219" s="199"/>
      <c r="CA219" s="199"/>
      <c r="CB219" s="199"/>
      <c r="CC219" s="199"/>
    </row>
    <row r="220" ht="15.75" customHeight="1">
      <c r="A220" s="267"/>
      <c r="B220" s="199"/>
      <c r="C220" s="199"/>
      <c r="D220" s="199"/>
      <c r="E220" s="268"/>
      <c r="F220" s="199"/>
      <c r="G220" s="200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200"/>
      <c r="V220" s="201"/>
      <c r="W220" s="201"/>
      <c r="X220" s="201"/>
      <c r="Y220" s="201"/>
      <c r="Z220" s="201"/>
      <c r="AA220" s="201"/>
      <c r="AB220" s="201"/>
      <c r="AC220" s="201"/>
      <c r="AD220" s="201"/>
      <c r="AE220" s="201"/>
      <c r="AF220" s="201"/>
      <c r="AG220" s="201"/>
      <c r="AH220" s="201"/>
      <c r="AI220" s="201"/>
      <c r="AJ220" s="201"/>
      <c r="AK220" s="201"/>
      <c r="AL220" s="201"/>
      <c r="AM220" s="201"/>
      <c r="AN220" s="201"/>
      <c r="AO220" s="201"/>
      <c r="AP220" s="201"/>
      <c r="AQ220" s="201"/>
      <c r="AR220" s="201"/>
      <c r="AS220" s="201"/>
      <c r="AT220" s="201"/>
      <c r="AU220" s="201"/>
      <c r="AV220" s="201"/>
      <c r="AW220" s="201"/>
      <c r="AX220" s="201"/>
      <c r="AY220" s="201"/>
      <c r="AZ220" s="201"/>
      <c r="BA220" s="201"/>
      <c r="BB220" s="202"/>
      <c r="BC220" s="199"/>
      <c r="BD220" s="199"/>
      <c r="BE220" s="199"/>
      <c r="BF220" s="199"/>
      <c r="BG220" s="199"/>
      <c r="BH220" s="199"/>
      <c r="BI220" s="199"/>
      <c r="BJ220" s="199"/>
      <c r="BK220" s="199"/>
      <c r="BL220" s="199"/>
      <c r="BM220" s="199"/>
      <c r="BN220" s="199"/>
      <c r="BO220" s="199"/>
      <c r="BP220" s="199"/>
      <c r="BQ220" s="199"/>
      <c r="BR220" s="199"/>
      <c r="BS220" s="199"/>
      <c r="BT220" s="199"/>
      <c r="BU220" s="199"/>
      <c r="BV220" s="199"/>
      <c r="BW220" s="199"/>
      <c r="BX220" s="199"/>
      <c r="BY220" s="199"/>
      <c r="BZ220" s="199"/>
      <c r="CA220" s="199"/>
      <c r="CB220" s="199"/>
      <c r="CC220" s="199"/>
    </row>
    <row r="221" ht="15.75" customHeight="1">
      <c r="A221" s="267"/>
      <c r="B221" s="199"/>
      <c r="C221" s="199"/>
      <c r="D221" s="199"/>
      <c r="E221" s="268"/>
      <c r="F221" s="199"/>
      <c r="G221" s="200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200"/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1"/>
      <c r="AF221" s="201"/>
      <c r="AG221" s="201"/>
      <c r="AH221" s="201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201"/>
      <c r="AT221" s="201"/>
      <c r="AU221" s="201"/>
      <c r="AV221" s="201"/>
      <c r="AW221" s="201"/>
      <c r="AX221" s="201"/>
      <c r="AY221" s="201"/>
      <c r="AZ221" s="201"/>
      <c r="BA221" s="201"/>
      <c r="BB221" s="202"/>
      <c r="BC221" s="199"/>
      <c r="BD221" s="199"/>
      <c r="BE221" s="199"/>
      <c r="BF221" s="199"/>
      <c r="BG221" s="199"/>
      <c r="BH221" s="199"/>
      <c r="BI221" s="199"/>
      <c r="BJ221" s="199"/>
      <c r="BK221" s="199"/>
      <c r="BL221" s="199"/>
      <c r="BM221" s="199"/>
      <c r="BN221" s="199"/>
      <c r="BO221" s="199"/>
      <c r="BP221" s="199"/>
      <c r="BQ221" s="199"/>
      <c r="BR221" s="199"/>
      <c r="BS221" s="199"/>
      <c r="BT221" s="199"/>
      <c r="BU221" s="199"/>
      <c r="BV221" s="199"/>
      <c r="BW221" s="199"/>
      <c r="BX221" s="199"/>
      <c r="BY221" s="199"/>
      <c r="BZ221" s="199"/>
      <c r="CA221" s="199"/>
      <c r="CB221" s="199"/>
      <c r="CC221" s="199"/>
    </row>
    <row r="222" ht="15.75" customHeight="1">
      <c r="A222" s="267"/>
      <c r="B222" s="199"/>
      <c r="C222" s="199"/>
      <c r="D222" s="199"/>
      <c r="E222" s="268"/>
      <c r="F222" s="199"/>
      <c r="G222" s="200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200"/>
      <c r="V222" s="201"/>
      <c r="W222" s="201"/>
      <c r="X222" s="201"/>
      <c r="Y222" s="201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1"/>
      <c r="AT222" s="201"/>
      <c r="AU222" s="201"/>
      <c r="AV222" s="201"/>
      <c r="AW222" s="201"/>
      <c r="AX222" s="201"/>
      <c r="AY222" s="201"/>
      <c r="AZ222" s="201"/>
      <c r="BA222" s="201"/>
      <c r="BB222" s="202"/>
      <c r="BC222" s="199"/>
      <c r="BD222" s="199"/>
      <c r="BE222" s="199"/>
      <c r="BF222" s="199"/>
      <c r="BG222" s="199"/>
      <c r="BH222" s="199"/>
      <c r="BI222" s="199"/>
      <c r="BJ222" s="199"/>
      <c r="BK222" s="199"/>
      <c r="BL222" s="199"/>
      <c r="BM222" s="199"/>
      <c r="BN222" s="199"/>
      <c r="BO222" s="199"/>
      <c r="BP222" s="199"/>
      <c r="BQ222" s="199"/>
      <c r="BR222" s="199"/>
      <c r="BS222" s="199"/>
      <c r="BT222" s="199"/>
      <c r="BU222" s="199"/>
      <c r="BV222" s="199"/>
      <c r="BW222" s="199"/>
      <c r="BX222" s="199"/>
      <c r="BY222" s="199"/>
      <c r="BZ222" s="199"/>
      <c r="CA222" s="199"/>
      <c r="CB222" s="199"/>
      <c r="CC222" s="199"/>
    </row>
    <row r="223" ht="15.75" customHeight="1">
      <c r="A223" s="267"/>
      <c r="B223" s="199"/>
      <c r="C223" s="199"/>
      <c r="D223" s="199"/>
      <c r="E223" s="268"/>
      <c r="F223" s="199"/>
      <c r="G223" s="200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200"/>
      <c r="V223" s="201"/>
      <c r="W223" s="201"/>
      <c r="X223" s="201"/>
      <c r="Y223" s="201"/>
      <c r="Z223" s="201"/>
      <c r="AA223" s="201"/>
      <c r="AB223" s="201"/>
      <c r="AC223" s="201"/>
      <c r="AD223" s="201"/>
      <c r="AE223" s="201"/>
      <c r="AF223" s="201"/>
      <c r="AG223" s="201"/>
      <c r="AH223" s="201"/>
      <c r="AI223" s="201"/>
      <c r="AJ223" s="201"/>
      <c r="AK223" s="201"/>
      <c r="AL223" s="201"/>
      <c r="AM223" s="201"/>
      <c r="AN223" s="201"/>
      <c r="AO223" s="201"/>
      <c r="AP223" s="201"/>
      <c r="AQ223" s="201"/>
      <c r="AR223" s="201"/>
      <c r="AS223" s="201"/>
      <c r="AT223" s="201"/>
      <c r="AU223" s="201"/>
      <c r="AV223" s="201"/>
      <c r="AW223" s="201"/>
      <c r="AX223" s="201"/>
      <c r="AY223" s="201"/>
      <c r="AZ223" s="201"/>
      <c r="BA223" s="201"/>
      <c r="BB223" s="202"/>
      <c r="BC223" s="199"/>
      <c r="BD223" s="199"/>
      <c r="BE223" s="199"/>
      <c r="BF223" s="199"/>
      <c r="BG223" s="199"/>
      <c r="BH223" s="199"/>
      <c r="BI223" s="199"/>
      <c r="BJ223" s="199"/>
      <c r="BK223" s="199"/>
      <c r="BL223" s="199"/>
      <c r="BM223" s="199"/>
      <c r="BN223" s="199"/>
      <c r="BO223" s="199"/>
      <c r="BP223" s="199"/>
      <c r="BQ223" s="199"/>
      <c r="BR223" s="199"/>
      <c r="BS223" s="199"/>
      <c r="BT223" s="199"/>
      <c r="BU223" s="199"/>
      <c r="BV223" s="199"/>
      <c r="BW223" s="199"/>
      <c r="BX223" s="199"/>
      <c r="BY223" s="199"/>
      <c r="BZ223" s="199"/>
      <c r="CA223" s="199"/>
      <c r="CB223" s="199"/>
      <c r="CC223" s="199"/>
    </row>
    <row r="224" ht="15.75" customHeight="1">
      <c r="A224" s="267"/>
      <c r="B224" s="199"/>
      <c r="C224" s="199"/>
      <c r="D224" s="199"/>
      <c r="E224" s="268"/>
      <c r="F224" s="199"/>
      <c r="G224" s="200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200"/>
      <c r="V224" s="201"/>
      <c r="W224" s="201"/>
      <c r="X224" s="201"/>
      <c r="Y224" s="201"/>
      <c r="Z224" s="201"/>
      <c r="AA224" s="201"/>
      <c r="AB224" s="201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1"/>
      <c r="AT224" s="201"/>
      <c r="AU224" s="201"/>
      <c r="AV224" s="201"/>
      <c r="AW224" s="201"/>
      <c r="AX224" s="201"/>
      <c r="AY224" s="201"/>
      <c r="AZ224" s="201"/>
      <c r="BA224" s="201"/>
      <c r="BB224" s="202"/>
      <c r="BC224" s="199"/>
      <c r="BD224" s="199"/>
      <c r="BE224" s="199"/>
      <c r="BF224" s="199"/>
      <c r="BG224" s="199"/>
      <c r="BH224" s="199"/>
      <c r="BI224" s="199"/>
      <c r="BJ224" s="199"/>
      <c r="BK224" s="199"/>
      <c r="BL224" s="199"/>
      <c r="BM224" s="199"/>
      <c r="BN224" s="199"/>
      <c r="BO224" s="199"/>
      <c r="BP224" s="199"/>
      <c r="BQ224" s="199"/>
      <c r="BR224" s="199"/>
      <c r="BS224" s="199"/>
      <c r="BT224" s="199"/>
      <c r="BU224" s="199"/>
      <c r="BV224" s="199"/>
      <c r="BW224" s="199"/>
      <c r="BX224" s="199"/>
      <c r="BY224" s="199"/>
      <c r="BZ224" s="199"/>
      <c r="CA224" s="199"/>
      <c r="CB224" s="199"/>
      <c r="CC224" s="199"/>
    </row>
    <row r="225" ht="15.75" customHeight="1">
      <c r="A225" s="267"/>
      <c r="B225" s="199"/>
      <c r="C225" s="199"/>
      <c r="D225" s="199"/>
      <c r="E225" s="268"/>
      <c r="F225" s="199"/>
      <c r="G225" s="200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200"/>
      <c r="V225" s="201"/>
      <c r="W225" s="201"/>
      <c r="X225" s="201"/>
      <c r="Y225" s="201"/>
      <c r="Z225" s="201"/>
      <c r="AA225" s="201"/>
      <c r="AB225" s="201"/>
      <c r="AC225" s="201"/>
      <c r="AD225" s="201"/>
      <c r="AE225" s="201"/>
      <c r="AF225" s="201"/>
      <c r="AG225" s="201"/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201"/>
      <c r="AT225" s="201"/>
      <c r="AU225" s="201"/>
      <c r="AV225" s="201"/>
      <c r="AW225" s="201"/>
      <c r="AX225" s="201"/>
      <c r="AY225" s="201"/>
      <c r="AZ225" s="201"/>
      <c r="BA225" s="201"/>
      <c r="BB225" s="202"/>
      <c r="BC225" s="199"/>
      <c r="BD225" s="199"/>
      <c r="BE225" s="199"/>
      <c r="BF225" s="199"/>
      <c r="BG225" s="199"/>
      <c r="BH225" s="199"/>
      <c r="BI225" s="199"/>
      <c r="BJ225" s="199"/>
      <c r="BK225" s="199"/>
      <c r="BL225" s="199"/>
      <c r="BM225" s="199"/>
      <c r="BN225" s="199"/>
      <c r="BO225" s="199"/>
      <c r="BP225" s="199"/>
      <c r="BQ225" s="199"/>
      <c r="BR225" s="199"/>
      <c r="BS225" s="199"/>
      <c r="BT225" s="199"/>
      <c r="BU225" s="199"/>
      <c r="BV225" s="199"/>
      <c r="BW225" s="199"/>
      <c r="BX225" s="199"/>
      <c r="BY225" s="199"/>
      <c r="BZ225" s="199"/>
      <c r="CA225" s="199"/>
      <c r="CB225" s="199"/>
      <c r="CC225" s="199"/>
    </row>
    <row r="226" ht="15.75" customHeight="1">
      <c r="A226" s="267"/>
      <c r="B226" s="199"/>
      <c r="C226" s="199"/>
      <c r="D226" s="199"/>
      <c r="E226" s="268"/>
      <c r="F226" s="199"/>
      <c r="G226" s="200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200"/>
      <c r="V226" s="201"/>
      <c r="W226" s="201"/>
      <c r="X226" s="201"/>
      <c r="Y226" s="201"/>
      <c r="Z226" s="201"/>
      <c r="AA226" s="201"/>
      <c r="AB226" s="201"/>
      <c r="AC226" s="201"/>
      <c r="AD226" s="201"/>
      <c r="AE226" s="201"/>
      <c r="AF226" s="201"/>
      <c r="AG226" s="201"/>
      <c r="AH226" s="201"/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201"/>
      <c r="AT226" s="201"/>
      <c r="AU226" s="201"/>
      <c r="AV226" s="201"/>
      <c r="AW226" s="201"/>
      <c r="AX226" s="201"/>
      <c r="AY226" s="201"/>
      <c r="AZ226" s="201"/>
      <c r="BA226" s="201"/>
      <c r="BB226" s="202"/>
      <c r="BC226" s="199"/>
      <c r="BD226" s="199"/>
      <c r="BE226" s="199"/>
      <c r="BF226" s="199"/>
      <c r="BG226" s="199"/>
      <c r="BH226" s="199"/>
      <c r="BI226" s="199"/>
      <c r="BJ226" s="199"/>
      <c r="BK226" s="199"/>
      <c r="BL226" s="199"/>
      <c r="BM226" s="199"/>
      <c r="BN226" s="199"/>
      <c r="BO226" s="199"/>
      <c r="BP226" s="199"/>
      <c r="BQ226" s="199"/>
      <c r="BR226" s="199"/>
      <c r="BS226" s="199"/>
      <c r="BT226" s="199"/>
      <c r="BU226" s="199"/>
      <c r="BV226" s="199"/>
      <c r="BW226" s="199"/>
      <c r="BX226" s="199"/>
      <c r="BY226" s="199"/>
      <c r="BZ226" s="199"/>
      <c r="CA226" s="199"/>
      <c r="CB226" s="199"/>
      <c r="CC226" s="199"/>
    </row>
    <row r="227" ht="15.75" customHeight="1">
      <c r="A227" s="267"/>
      <c r="B227" s="199"/>
      <c r="C227" s="199"/>
      <c r="D227" s="199"/>
      <c r="E227" s="268"/>
      <c r="F227" s="199"/>
      <c r="G227" s="200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200"/>
      <c r="V227" s="201"/>
      <c r="W227" s="201"/>
      <c r="X227" s="201"/>
      <c r="Y227" s="201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1"/>
      <c r="AJ227" s="201"/>
      <c r="AK227" s="201"/>
      <c r="AL227" s="201"/>
      <c r="AM227" s="201"/>
      <c r="AN227" s="201"/>
      <c r="AO227" s="201"/>
      <c r="AP227" s="201"/>
      <c r="AQ227" s="201"/>
      <c r="AR227" s="201"/>
      <c r="AS227" s="201"/>
      <c r="AT227" s="201"/>
      <c r="AU227" s="201"/>
      <c r="AV227" s="201"/>
      <c r="AW227" s="201"/>
      <c r="AX227" s="201"/>
      <c r="AY227" s="201"/>
      <c r="AZ227" s="201"/>
      <c r="BA227" s="201"/>
      <c r="BB227" s="202"/>
      <c r="BC227" s="199"/>
      <c r="BD227" s="199"/>
      <c r="BE227" s="199"/>
      <c r="BF227" s="199"/>
      <c r="BG227" s="199"/>
      <c r="BH227" s="199"/>
      <c r="BI227" s="199"/>
      <c r="BJ227" s="199"/>
      <c r="BK227" s="199"/>
      <c r="BL227" s="199"/>
      <c r="BM227" s="199"/>
      <c r="BN227" s="199"/>
      <c r="BO227" s="199"/>
      <c r="BP227" s="199"/>
      <c r="BQ227" s="199"/>
      <c r="BR227" s="199"/>
      <c r="BS227" s="199"/>
      <c r="BT227" s="199"/>
      <c r="BU227" s="199"/>
      <c r="BV227" s="199"/>
      <c r="BW227" s="199"/>
      <c r="BX227" s="199"/>
      <c r="BY227" s="199"/>
      <c r="BZ227" s="199"/>
      <c r="CA227" s="199"/>
      <c r="CB227" s="199"/>
      <c r="CC227" s="199"/>
    </row>
    <row r="228" ht="15.75" customHeight="1">
      <c r="A228" s="267"/>
      <c r="B228" s="199"/>
      <c r="C228" s="199"/>
      <c r="D228" s="199"/>
      <c r="E228" s="268"/>
      <c r="F228" s="199"/>
      <c r="G228" s="200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200"/>
      <c r="V228" s="201"/>
      <c r="W228" s="201"/>
      <c r="X228" s="201"/>
      <c r="Y228" s="201"/>
      <c r="Z228" s="201"/>
      <c r="AA228" s="201"/>
      <c r="AB228" s="201"/>
      <c r="AC228" s="201"/>
      <c r="AD228" s="201"/>
      <c r="AE228" s="201"/>
      <c r="AF228" s="201"/>
      <c r="AG228" s="201"/>
      <c r="AH228" s="201"/>
      <c r="AI228" s="201"/>
      <c r="AJ228" s="201"/>
      <c r="AK228" s="201"/>
      <c r="AL228" s="201"/>
      <c r="AM228" s="201"/>
      <c r="AN228" s="201"/>
      <c r="AO228" s="201"/>
      <c r="AP228" s="201"/>
      <c r="AQ228" s="201"/>
      <c r="AR228" s="201"/>
      <c r="AS228" s="201"/>
      <c r="AT228" s="201"/>
      <c r="AU228" s="201"/>
      <c r="AV228" s="201"/>
      <c r="AW228" s="201"/>
      <c r="AX228" s="201"/>
      <c r="AY228" s="201"/>
      <c r="AZ228" s="201"/>
      <c r="BA228" s="201"/>
      <c r="BB228" s="202"/>
      <c r="BC228" s="199"/>
      <c r="BD228" s="199"/>
      <c r="BE228" s="199"/>
      <c r="BF228" s="199"/>
      <c r="BG228" s="199"/>
      <c r="BH228" s="199"/>
      <c r="BI228" s="199"/>
      <c r="BJ228" s="199"/>
      <c r="BK228" s="199"/>
      <c r="BL228" s="199"/>
      <c r="BM228" s="199"/>
      <c r="BN228" s="199"/>
      <c r="BO228" s="199"/>
      <c r="BP228" s="199"/>
      <c r="BQ228" s="199"/>
      <c r="BR228" s="199"/>
      <c r="BS228" s="199"/>
      <c r="BT228" s="199"/>
      <c r="BU228" s="199"/>
      <c r="BV228" s="199"/>
      <c r="BW228" s="199"/>
      <c r="BX228" s="199"/>
      <c r="BY228" s="199"/>
      <c r="BZ228" s="199"/>
      <c r="CA228" s="199"/>
      <c r="CB228" s="199"/>
      <c r="CC228" s="199"/>
    </row>
    <row r="229" ht="15.75" customHeight="1">
      <c r="A229" s="267"/>
      <c r="B229" s="199"/>
      <c r="C229" s="199"/>
      <c r="D229" s="199"/>
      <c r="E229" s="268"/>
      <c r="F229" s="199"/>
      <c r="G229" s="200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200"/>
      <c r="V229" s="201"/>
      <c r="W229" s="201"/>
      <c r="X229" s="201"/>
      <c r="Y229" s="201"/>
      <c r="Z229" s="201"/>
      <c r="AA229" s="201"/>
      <c r="AB229" s="201"/>
      <c r="AC229" s="201"/>
      <c r="AD229" s="201"/>
      <c r="AE229" s="201"/>
      <c r="AF229" s="201"/>
      <c r="AG229" s="201"/>
      <c r="AH229" s="201"/>
      <c r="AI229" s="201"/>
      <c r="AJ229" s="201"/>
      <c r="AK229" s="201"/>
      <c r="AL229" s="201"/>
      <c r="AM229" s="201"/>
      <c r="AN229" s="201"/>
      <c r="AO229" s="201"/>
      <c r="AP229" s="201"/>
      <c r="AQ229" s="201"/>
      <c r="AR229" s="201"/>
      <c r="AS229" s="201"/>
      <c r="AT229" s="201"/>
      <c r="AU229" s="201"/>
      <c r="AV229" s="201"/>
      <c r="AW229" s="201"/>
      <c r="AX229" s="201"/>
      <c r="AY229" s="201"/>
      <c r="AZ229" s="201"/>
      <c r="BA229" s="201"/>
      <c r="BB229" s="202"/>
      <c r="BC229" s="199"/>
      <c r="BD229" s="199"/>
      <c r="BE229" s="199"/>
      <c r="BF229" s="199"/>
      <c r="BG229" s="199"/>
      <c r="BH229" s="199"/>
      <c r="BI229" s="199"/>
      <c r="BJ229" s="199"/>
      <c r="BK229" s="199"/>
      <c r="BL229" s="199"/>
      <c r="BM229" s="199"/>
      <c r="BN229" s="199"/>
      <c r="BO229" s="199"/>
      <c r="BP229" s="199"/>
      <c r="BQ229" s="199"/>
      <c r="BR229" s="199"/>
      <c r="BS229" s="199"/>
      <c r="BT229" s="199"/>
      <c r="BU229" s="199"/>
      <c r="BV229" s="199"/>
      <c r="BW229" s="199"/>
      <c r="BX229" s="199"/>
      <c r="BY229" s="199"/>
      <c r="BZ229" s="199"/>
      <c r="CA229" s="199"/>
      <c r="CB229" s="199"/>
      <c r="CC229" s="199"/>
    </row>
    <row r="230" ht="15.75" customHeight="1">
      <c r="A230" s="267"/>
      <c r="B230" s="199"/>
      <c r="C230" s="199"/>
      <c r="D230" s="199"/>
      <c r="E230" s="268"/>
      <c r="F230" s="199"/>
      <c r="G230" s="200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200"/>
      <c r="V230" s="201"/>
      <c r="W230" s="201"/>
      <c r="X230" s="201"/>
      <c r="Y230" s="201"/>
      <c r="Z230" s="201"/>
      <c r="AA230" s="201"/>
      <c r="AB230" s="201"/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/>
      <c r="AX230" s="201"/>
      <c r="AY230" s="201"/>
      <c r="AZ230" s="201"/>
      <c r="BA230" s="201"/>
      <c r="BB230" s="202"/>
      <c r="BC230" s="199"/>
      <c r="BD230" s="199"/>
      <c r="BE230" s="199"/>
      <c r="BF230" s="199"/>
      <c r="BG230" s="199"/>
      <c r="BH230" s="199"/>
      <c r="BI230" s="199"/>
      <c r="BJ230" s="199"/>
      <c r="BK230" s="199"/>
      <c r="BL230" s="199"/>
      <c r="BM230" s="199"/>
      <c r="BN230" s="199"/>
      <c r="BO230" s="199"/>
      <c r="BP230" s="199"/>
      <c r="BQ230" s="199"/>
      <c r="BR230" s="199"/>
      <c r="BS230" s="199"/>
      <c r="BT230" s="199"/>
      <c r="BU230" s="199"/>
      <c r="BV230" s="199"/>
      <c r="BW230" s="199"/>
      <c r="BX230" s="199"/>
      <c r="BY230" s="199"/>
      <c r="BZ230" s="199"/>
      <c r="CA230" s="199"/>
      <c r="CB230" s="199"/>
      <c r="CC230" s="199"/>
    </row>
    <row r="231" ht="15.75" customHeight="1">
      <c r="A231" s="267"/>
      <c r="B231" s="199"/>
      <c r="C231" s="199"/>
      <c r="D231" s="199"/>
      <c r="E231" s="268"/>
      <c r="F231" s="199"/>
      <c r="G231" s="200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200"/>
      <c r="V231" s="201"/>
      <c r="W231" s="201"/>
      <c r="X231" s="201"/>
      <c r="Y231" s="201"/>
      <c r="Z231" s="201"/>
      <c r="AA231" s="201"/>
      <c r="AB231" s="201"/>
      <c r="AC231" s="201"/>
      <c r="AD231" s="201"/>
      <c r="AE231" s="201"/>
      <c r="AF231" s="201"/>
      <c r="AG231" s="201"/>
      <c r="AH231" s="201"/>
      <c r="AI231" s="201"/>
      <c r="AJ231" s="201"/>
      <c r="AK231" s="201"/>
      <c r="AL231" s="201"/>
      <c r="AM231" s="201"/>
      <c r="AN231" s="201"/>
      <c r="AO231" s="201"/>
      <c r="AP231" s="201"/>
      <c r="AQ231" s="201"/>
      <c r="AR231" s="201"/>
      <c r="AS231" s="201"/>
      <c r="AT231" s="201"/>
      <c r="AU231" s="201"/>
      <c r="AV231" s="201"/>
      <c r="AW231" s="201"/>
      <c r="AX231" s="201"/>
      <c r="AY231" s="201"/>
      <c r="AZ231" s="201"/>
      <c r="BA231" s="201"/>
      <c r="BB231" s="202"/>
      <c r="BC231" s="199"/>
      <c r="BD231" s="199"/>
      <c r="BE231" s="199"/>
      <c r="BF231" s="199"/>
      <c r="BG231" s="199"/>
      <c r="BH231" s="199"/>
      <c r="BI231" s="199"/>
      <c r="BJ231" s="199"/>
      <c r="BK231" s="199"/>
      <c r="BL231" s="199"/>
      <c r="BM231" s="199"/>
      <c r="BN231" s="199"/>
      <c r="BO231" s="199"/>
      <c r="BP231" s="199"/>
      <c r="BQ231" s="199"/>
      <c r="BR231" s="199"/>
      <c r="BS231" s="199"/>
      <c r="BT231" s="199"/>
      <c r="BU231" s="199"/>
      <c r="BV231" s="199"/>
      <c r="BW231" s="199"/>
      <c r="BX231" s="199"/>
      <c r="BY231" s="199"/>
      <c r="BZ231" s="199"/>
      <c r="CA231" s="199"/>
      <c r="CB231" s="199"/>
      <c r="CC231" s="199"/>
    </row>
    <row r="232" ht="15.75" customHeight="1">
      <c r="A232" s="267"/>
      <c r="B232" s="199"/>
      <c r="C232" s="199"/>
      <c r="D232" s="199"/>
      <c r="E232" s="268"/>
      <c r="F232" s="199"/>
      <c r="G232" s="200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200"/>
      <c r="V232" s="201"/>
      <c r="W232" s="201"/>
      <c r="X232" s="201"/>
      <c r="Y232" s="201"/>
      <c r="Z232" s="201"/>
      <c r="AA232" s="201"/>
      <c r="AB232" s="201"/>
      <c r="AC232" s="201"/>
      <c r="AD232" s="201"/>
      <c r="AE232" s="201"/>
      <c r="AF232" s="201"/>
      <c r="AG232" s="201"/>
      <c r="AH232" s="201"/>
      <c r="AI232" s="201"/>
      <c r="AJ232" s="201"/>
      <c r="AK232" s="201"/>
      <c r="AL232" s="201"/>
      <c r="AM232" s="201"/>
      <c r="AN232" s="201"/>
      <c r="AO232" s="201"/>
      <c r="AP232" s="201"/>
      <c r="AQ232" s="201"/>
      <c r="AR232" s="201"/>
      <c r="AS232" s="201"/>
      <c r="AT232" s="201"/>
      <c r="AU232" s="201"/>
      <c r="AV232" s="201"/>
      <c r="AW232" s="201"/>
      <c r="AX232" s="201"/>
      <c r="AY232" s="201"/>
      <c r="AZ232" s="201"/>
      <c r="BA232" s="201"/>
      <c r="BB232" s="202"/>
      <c r="BC232" s="199"/>
      <c r="BD232" s="199"/>
      <c r="BE232" s="199"/>
      <c r="BF232" s="199"/>
      <c r="BG232" s="199"/>
      <c r="BH232" s="199"/>
      <c r="BI232" s="199"/>
      <c r="BJ232" s="199"/>
      <c r="BK232" s="199"/>
      <c r="BL232" s="199"/>
      <c r="BM232" s="199"/>
      <c r="BN232" s="199"/>
      <c r="BO232" s="199"/>
      <c r="BP232" s="199"/>
      <c r="BQ232" s="199"/>
      <c r="BR232" s="199"/>
      <c r="BS232" s="199"/>
      <c r="BT232" s="199"/>
      <c r="BU232" s="199"/>
      <c r="BV232" s="199"/>
      <c r="BW232" s="199"/>
      <c r="BX232" s="199"/>
      <c r="BY232" s="199"/>
      <c r="BZ232" s="199"/>
      <c r="CA232" s="199"/>
      <c r="CB232" s="199"/>
      <c r="CC232" s="199"/>
    </row>
    <row r="233" ht="15.75" customHeight="1">
      <c r="A233" s="267"/>
      <c r="B233" s="199"/>
      <c r="C233" s="199"/>
      <c r="D233" s="199"/>
      <c r="E233" s="268"/>
      <c r="F233" s="199"/>
      <c r="G233" s="200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200"/>
      <c r="V233" s="201"/>
      <c r="W233" s="201"/>
      <c r="X233" s="201"/>
      <c r="Y233" s="201"/>
      <c r="Z233" s="201"/>
      <c r="AA233" s="201"/>
      <c r="AB233" s="201"/>
      <c r="AC233" s="201"/>
      <c r="AD233" s="201"/>
      <c r="AE233" s="201"/>
      <c r="AF233" s="201"/>
      <c r="AG233" s="201"/>
      <c r="AH233" s="20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01"/>
      <c r="AU233" s="201"/>
      <c r="AV233" s="201"/>
      <c r="AW233" s="201"/>
      <c r="AX233" s="201"/>
      <c r="AY233" s="201"/>
      <c r="AZ233" s="201"/>
      <c r="BA233" s="201"/>
      <c r="BB233" s="202"/>
      <c r="BC233" s="199"/>
      <c r="BD233" s="199"/>
      <c r="BE233" s="199"/>
      <c r="BF233" s="199"/>
      <c r="BG233" s="199"/>
      <c r="BH233" s="199"/>
      <c r="BI233" s="199"/>
      <c r="BJ233" s="199"/>
      <c r="BK233" s="199"/>
      <c r="BL233" s="199"/>
      <c r="BM233" s="199"/>
      <c r="BN233" s="199"/>
      <c r="BO233" s="199"/>
      <c r="BP233" s="199"/>
      <c r="BQ233" s="199"/>
      <c r="BR233" s="199"/>
      <c r="BS233" s="199"/>
      <c r="BT233" s="199"/>
      <c r="BU233" s="199"/>
      <c r="BV233" s="199"/>
      <c r="BW233" s="199"/>
      <c r="BX233" s="199"/>
      <c r="BY233" s="199"/>
      <c r="BZ233" s="199"/>
      <c r="CA233" s="199"/>
      <c r="CB233" s="199"/>
      <c r="CC233" s="199"/>
    </row>
    <row r="234" ht="15.75" customHeight="1">
      <c r="A234" s="267"/>
      <c r="B234" s="199"/>
      <c r="C234" s="199"/>
      <c r="D234" s="199"/>
      <c r="E234" s="268"/>
      <c r="F234" s="199"/>
      <c r="G234" s="200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200"/>
      <c r="V234" s="201"/>
      <c r="W234" s="201"/>
      <c r="X234" s="201"/>
      <c r="Y234" s="201"/>
      <c r="Z234" s="201"/>
      <c r="AA234" s="201"/>
      <c r="AB234" s="201"/>
      <c r="AC234" s="201"/>
      <c r="AD234" s="201"/>
      <c r="AE234" s="201"/>
      <c r="AF234" s="201"/>
      <c r="AG234" s="201"/>
      <c r="AH234" s="201"/>
      <c r="AI234" s="201"/>
      <c r="AJ234" s="201"/>
      <c r="AK234" s="201"/>
      <c r="AL234" s="201"/>
      <c r="AM234" s="201"/>
      <c r="AN234" s="201"/>
      <c r="AO234" s="201"/>
      <c r="AP234" s="201"/>
      <c r="AQ234" s="201"/>
      <c r="AR234" s="201"/>
      <c r="AS234" s="201"/>
      <c r="AT234" s="201"/>
      <c r="AU234" s="201"/>
      <c r="AV234" s="201"/>
      <c r="AW234" s="201"/>
      <c r="AX234" s="201"/>
      <c r="AY234" s="201"/>
      <c r="AZ234" s="201"/>
      <c r="BA234" s="201"/>
      <c r="BB234" s="202"/>
      <c r="BC234" s="199"/>
      <c r="BD234" s="199"/>
      <c r="BE234" s="199"/>
      <c r="BF234" s="199"/>
      <c r="BG234" s="199"/>
      <c r="BH234" s="199"/>
      <c r="BI234" s="199"/>
      <c r="BJ234" s="199"/>
      <c r="BK234" s="199"/>
      <c r="BL234" s="199"/>
      <c r="BM234" s="199"/>
      <c r="BN234" s="199"/>
      <c r="BO234" s="199"/>
      <c r="BP234" s="199"/>
      <c r="BQ234" s="199"/>
      <c r="BR234" s="199"/>
      <c r="BS234" s="199"/>
      <c r="BT234" s="199"/>
      <c r="BU234" s="199"/>
      <c r="BV234" s="199"/>
      <c r="BW234" s="199"/>
      <c r="BX234" s="199"/>
      <c r="BY234" s="199"/>
      <c r="BZ234" s="199"/>
      <c r="CA234" s="199"/>
      <c r="CB234" s="199"/>
      <c r="CC234" s="199"/>
    </row>
    <row r="235" ht="15.75" customHeight="1">
      <c r="A235" s="267"/>
      <c r="B235" s="199"/>
      <c r="C235" s="199"/>
      <c r="D235" s="199"/>
      <c r="E235" s="268"/>
      <c r="F235" s="199"/>
      <c r="G235" s="200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200"/>
      <c r="V235" s="201"/>
      <c r="W235" s="201"/>
      <c r="X235" s="201"/>
      <c r="Y235" s="201"/>
      <c r="Z235" s="201"/>
      <c r="AA235" s="201"/>
      <c r="AB235" s="201"/>
      <c r="AC235" s="201"/>
      <c r="AD235" s="201"/>
      <c r="AE235" s="201"/>
      <c r="AF235" s="201"/>
      <c r="AG235" s="201"/>
      <c r="AH235" s="201"/>
      <c r="AI235" s="201"/>
      <c r="AJ235" s="201"/>
      <c r="AK235" s="201"/>
      <c r="AL235" s="201"/>
      <c r="AM235" s="201"/>
      <c r="AN235" s="201"/>
      <c r="AO235" s="201"/>
      <c r="AP235" s="201"/>
      <c r="AQ235" s="201"/>
      <c r="AR235" s="201"/>
      <c r="AS235" s="201"/>
      <c r="AT235" s="201"/>
      <c r="AU235" s="201"/>
      <c r="AV235" s="201"/>
      <c r="AW235" s="201"/>
      <c r="AX235" s="201"/>
      <c r="AY235" s="201"/>
      <c r="AZ235" s="201"/>
      <c r="BA235" s="201"/>
      <c r="BB235" s="202"/>
      <c r="BC235" s="199"/>
      <c r="BD235" s="199"/>
      <c r="BE235" s="199"/>
      <c r="BF235" s="199"/>
      <c r="BG235" s="199"/>
      <c r="BH235" s="199"/>
      <c r="BI235" s="199"/>
      <c r="BJ235" s="199"/>
      <c r="BK235" s="199"/>
      <c r="BL235" s="199"/>
      <c r="BM235" s="199"/>
      <c r="BN235" s="199"/>
      <c r="BO235" s="199"/>
      <c r="BP235" s="199"/>
      <c r="BQ235" s="199"/>
      <c r="BR235" s="199"/>
      <c r="BS235" s="199"/>
      <c r="BT235" s="199"/>
      <c r="BU235" s="199"/>
      <c r="BV235" s="199"/>
      <c r="BW235" s="199"/>
      <c r="BX235" s="199"/>
      <c r="BY235" s="199"/>
      <c r="BZ235" s="199"/>
      <c r="CA235" s="199"/>
      <c r="CB235" s="199"/>
      <c r="CC235" s="199"/>
    </row>
    <row r="236" ht="15.75" customHeight="1">
      <c r="A236" s="267"/>
      <c r="B236" s="199"/>
      <c r="C236" s="199"/>
      <c r="D236" s="199"/>
      <c r="E236" s="268"/>
      <c r="F236" s="199"/>
      <c r="G236" s="200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200"/>
      <c r="V236" s="201"/>
      <c r="W236" s="201"/>
      <c r="X236" s="201"/>
      <c r="Y236" s="201"/>
      <c r="Z236" s="201"/>
      <c r="AA236" s="201"/>
      <c r="AB236" s="201"/>
      <c r="AC236" s="201"/>
      <c r="AD236" s="201"/>
      <c r="AE236" s="201"/>
      <c r="AF236" s="201"/>
      <c r="AG236" s="201"/>
      <c r="AH236" s="201"/>
      <c r="AI236" s="201"/>
      <c r="AJ236" s="201"/>
      <c r="AK236" s="201"/>
      <c r="AL236" s="201"/>
      <c r="AM236" s="201"/>
      <c r="AN236" s="201"/>
      <c r="AO236" s="201"/>
      <c r="AP236" s="201"/>
      <c r="AQ236" s="201"/>
      <c r="AR236" s="201"/>
      <c r="AS236" s="201"/>
      <c r="AT236" s="201"/>
      <c r="AU236" s="201"/>
      <c r="AV236" s="201"/>
      <c r="AW236" s="201"/>
      <c r="AX236" s="201"/>
      <c r="AY236" s="201"/>
      <c r="AZ236" s="201"/>
      <c r="BA236" s="201"/>
      <c r="BB236" s="202"/>
      <c r="BC236" s="199"/>
      <c r="BD236" s="199"/>
      <c r="BE236" s="199"/>
      <c r="BF236" s="199"/>
      <c r="BG236" s="199"/>
      <c r="BH236" s="199"/>
      <c r="BI236" s="199"/>
      <c r="BJ236" s="199"/>
      <c r="BK236" s="199"/>
      <c r="BL236" s="199"/>
      <c r="BM236" s="199"/>
      <c r="BN236" s="199"/>
      <c r="BO236" s="199"/>
      <c r="BP236" s="199"/>
      <c r="BQ236" s="199"/>
      <c r="BR236" s="199"/>
      <c r="BS236" s="199"/>
      <c r="BT236" s="199"/>
      <c r="BU236" s="199"/>
      <c r="BV236" s="199"/>
      <c r="BW236" s="199"/>
      <c r="BX236" s="199"/>
      <c r="BY236" s="199"/>
      <c r="BZ236" s="199"/>
      <c r="CA236" s="199"/>
      <c r="CB236" s="199"/>
      <c r="CC236" s="199"/>
    </row>
    <row r="237" ht="15.75" customHeight="1">
      <c r="A237" s="267"/>
      <c r="B237" s="199"/>
      <c r="C237" s="199"/>
      <c r="D237" s="199"/>
      <c r="E237" s="268"/>
      <c r="F237" s="199"/>
      <c r="G237" s="200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200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  <c r="AI237" s="201"/>
      <c r="AJ237" s="201"/>
      <c r="AK237" s="201"/>
      <c r="AL237" s="201"/>
      <c r="AM237" s="201"/>
      <c r="AN237" s="201"/>
      <c r="AO237" s="201"/>
      <c r="AP237" s="201"/>
      <c r="AQ237" s="201"/>
      <c r="AR237" s="201"/>
      <c r="AS237" s="201"/>
      <c r="AT237" s="201"/>
      <c r="AU237" s="201"/>
      <c r="AV237" s="201"/>
      <c r="AW237" s="201"/>
      <c r="AX237" s="201"/>
      <c r="AY237" s="201"/>
      <c r="AZ237" s="201"/>
      <c r="BA237" s="201"/>
      <c r="BB237" s="202"/>
      <c r="BC237" s="199"/>
      <c r="BD237" s="199"/>
      <c r="BE237" s="199"/>
      <c r="BF237" s="199"/>
      <c r="BG237" s="199"/>
      <c r="BH237" s="199"/>
      <c r="BI237" s="199"/>
      <c r="BJ237" s="199"/>
      <c r="BK237" s="199"/>
      <c r="BL237" s="199"/>
      <c r="BM237" s="199"/>
      <c r="BN237" s="199"/>
      <c r="BO237" s="199"/>
      <c r="BP237" s="199"/>
      <c r="BQ237" s="199"/>
      <c r="BR237" s="199"/>
      <c r="BS237" s="199"/>
      <c r="BT237" s="199"/>
      <c r="BU237" s="199"/>
      <c r="BV237" s="199"/>
      <c r="BW237" s="199"/>
      <c r="BX237" s="199"/>
      <c r="BY237" s="199"/>
      <c r="BZ237" s="199"/>
      <c r="CA237" s="199"/>
      <c r="CB237" s="199"/>
      <c r="CC237" s="199"/>
    </row>
    <row r="238" ht="15.75" customHeight="1">
      <c r="A238" s="267"/>
      <c r="B238" s="199"/>
      <c r="C238" s="199"/>
      <c r="D238" s="199"/>
      <c r="E238" s="268"/>
      <c r="F238" s="199"/>
      <c r="G238" s="200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200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01"/>
      <c r="AZ238" s="201"/>
      <c r="BA238" s="201"/>
      <c r="BB238" s="202"/>
      <c r="BC238" s="199"/>
      <c r="BD238" s="199"/>
      <c r="BE238" s="199"/>
      <c r="BF238" s="199"/>
      <c r="BG238" s="199"/>
      <c r="BH238" s="199"/>
      <c r="BI238" s="199"/>
      <c r="BJ238" s="199"/>
      <c r="BK238" s="199"/>
      <c r="BL238" s="199"/>
      <c r="BM238" s="199"/>
      <c r="BN238" s="199"/>
      <c r="BO238" s="199"/>
      <c r="BP238" s="199"/>
      <c r="BQ238" s="199"/>
      <c r="BR238" s="199"/>
      <c r="BS238" s="199"/>
      <c r="BT238" s="199"/>
      <c r="BU238" s="199"/>
      <c r="BV238" s="199"/>
      <c r="BW238" s="199"/>
      <c r="BX238" s="199"/>
      <c r="BY238" s="199"/>
      <c r="BZ238" s="199"/>
      <c r="CA238" s="199"/>
      <c r="CB238" s="199"/>
      <c r="CC238" s="199"/>
    </row>
    <row r="239" ht="15.75" customHeight="1">
      <c r="A239" s="267"/>
      <c r="B239" s="199"/>
      <c r="C239" s="199"/>
      <c r="D239" s="199"/>
      <c r="E239" s="268"/>
      <c r="F239" s="199"/>
      <c r="G239" s="200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200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1"/>
      <c r="AY239" s="201"/>
      <c r="AZ239" s="201"/>
      <c r="BA239" s="201"/>
      <c r="BB239" s="202"/>
      <c r="BC239" s="199"/>
      <c r="BD239" s="199"/>
      <c r="BE239" s="199"/>
      <c r="BF239" s="199"/>
      <c r="BG239" s="199"/>
      <c r="BH239" s="199"/>
      <c r="BI239" s="199"/>
      <c r="BJ239" s="199"/>
      <c r="BK239" s="199"/>
      <c r="BL239" s="199"/>
      <c r="BM239" s="199"/>
      <c r="BN239" s="199"/>
      <c r="BO239" s="199"/>
      <c r="BP239" s="199"/>
      <c r="BQ239" s="199"/>
      <c r="BR239" s="199"/>
      <c r="BS239" s="199"/>
      <c r="BT239" s="199"/>
      <c r="BU239" s="199"/>
      <c r="BV239" s="199"/>
      <c r="BW239" s="199"/>
      <c r="BX239" s="199"/>
      <c r="BY239" s="199"/>
      <c r="BZ239" s="199"/>
      <c r="CA239" s="199"/>
      <c r="CB239" s="199"/>
      <c r="CC239" s="199"/>
    </row>
    <row r="240" ht="15.75" customHeight="1">
      <c r="A240" s="267"/>
      <c r="B240" s="199"/>
      <c r="C240" s="199"/>
      <c r="D240" s="199"/>
      <c r="E240" s="268"/>
      <c r="F240" s="199"/>
      <c r="G240" s="200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200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01"/>
      <c r="AU240" s="201"/>
      <c r="AV240" s="201"/>
      <c r="AW240" s="201"/>
      <c r="AX240" s="201"/>
      <c r="AY240" s="201"/>
      <c r="AZ240" s="201"/>
      <c r="BA240" s="201"/>
      <c r="BB240" s="202"/>
      <c r="BC240" s="199"/>
      <c r="BD240" s="199"/>
      <c r="BE240" s="199"/>
      <c r="BF240" s="199"/>
      <c r="BG240" s="199"/>
      <c r="BH240" s="199"/>
      <c r="BI240" s="199"/>
      <c r="BJ240" s="199"/>
      <c r="BK240" s="199"/>
      <c r="BL240" s="199"/>
      <c r="BM240" s="199"/>
      <c r="BN240" s="199"/>
      <c r="BO240" s="199"/>
      <c r="BP240" s="199"/>
      <c r="BQ240" s="199"/>
      <c r="BR240" s="199"/>
      <c r="BS240" s="199"/>
      <c r="BT240" s="199"/>
      <c r="BU240" s="199"/>
      <c r="BV240" s="199"/>
      <c r="BW240" s="199"/>
      <c r="BX240" s="199"/>
      <c r="BY240" s="199"/>
      <c r="BZ240" s="199"/>
      <c r="CA240" s="199"/>
      <c r="CB240" s="199"/>
      <c r="CC240" s="199"/>
    </row>
    <row r="241" ht="15.75" customHeight="1">
      <c r="A241" s="267"/>
      <c r="B241" s="199"/>
      <c r="C241" s="199"/>
      <c r="D241" s="199"/>
      <c r="E241" s="268"/>
      <c r="F241" s="199"/>
      <c r="G241" s="200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200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  <c r="AI241" s="201"/>
      <c r="AJ241" s="201"/>
      <c r="AK241" s="201"/>
      <c r="AL241" s="201"/>
      <c r="AM241" s="201"/>
      <c r="AN241" s="201"/>
      <c r="AO241" s="201"/>
      <c r="AP241" s="201"/>
      <c r="AQ241" s="201"/>
      <c r="AR241" s="201"/>
      <c r="AS241" s="201"/>
      <c r="AT241" s="201"/>
      <c r="AU241" s="201"/>
      <c r="AV241" s="201"/>
      <c r="AW241" s="201"/>
      <c r="AX241" s="201"/>
      <c r="AY241" s="201"/>
      <c r="AZ241" s="201"/>
      <c r="BA241" s="201"/>
      <c r="BB241" s="202"/>
      <c r="BC241" s="199"/>
      <c r="BD241" s="199"/>
      <c r="BE241" s="199"/>
      <c r="BF241" s="199"/>
      <c r="BG241" s="199"/>
      <c r="BH241" s="199"/>
      <c r="BI241" s="199"/>
      <c r="BJ241" s="199"/>
      <c r="BK241" s="199"/>
      <c r="BL241" s="199"/>
      <c r="BM241" s="199"/>
      <c r="BN241" s="199"/>
      <c r="BO241" s="199"/>
      <c r="BP241" s="199"/>
      <c r="BQ241" s="199"/>
      <c r="BR241" s="199"/>
      <c r="BS241" s="199"/>
      <c r="BT241" s="199"/>
      <c r="BU241" s="199"/>
      <c r="BV241" s="199"/>
      <c r="BW241" s="199"/>
      <c r="BX241" s="199"/>
      <c r="BY241" s="199"/>
      <c r="BZ241" s="199"/>
      <c r="CA241" s="199"/>
      <c r="CB241" s="199"/>
      <c r="CC241" s="199"/>
    </row>
    <row r="242" ht="15.75" customHeight="1">
      <c r="A242" s="267"/>
      <c r="B242" s="199"/>
      <c r="C242" s="199"/>
      <c r="D242" s="199"/>
      <c r="E242" s="268"/>
      <c r="F242" s="199"/>
      <c r="G242" s="200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200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  <c r="AI242" s="201"/>
      <c r="AJ242" s="201"/>
      <c r="AK242" s="201"/>
      <c r="AL242" s="201"/>
      <c r="AM242" s="201"/>
      <c r="AN242" s="201"/>
      <c r="AO242" s="201"/>
      <c r="AP242" s="201"/>
      <c r="AQ242" s="201"/>
      <c r="AR242" s="201"/>
      <c r="AS242" s="201"/>
      <c r="AT242" s="201"/>
      <c r="AU242" s="201"/>
      <c r="AV242" s="201"/>
      <c r="AW242" s="201"/>
      <c r="AX242" s="201"/>
      <c r="AY242" s="201"/>
      <c r="AZ242" s="201"/>
      <c r="BA242" s="201"/>
      <c r="BB242" s="202"/>
      <c r="BC242" s="199"/>
      <c r="BD242" s="199"/>
      <c r="BE242" s="199"/>
      <c r="BF242" s="199"/>
      <c r="BG242" s="199"/>
      <c r="BH242" s="199"/>
      <c r="BI242" s="199"/>
      <c r="BJ242" s="199"/>
      <c r="BK242" s="199"/>
      <c r="BL242" s="199"/>
      <c r="BM242" s="199"/>
      <c r="BN242" s="199"/>
      <c r="BO242" s="199"/>
      <c r="BP242" s="199"/>
      <c r="BQ242" s="199"/>
      <c r="BR242" s="199"/>
      <c r="BS242" s="199"/>
      <c r="BT242" s="199"/>
      <c r="BU242" s="199"/>
      <c r="BV242" s="199"/>
      <c r="BW242" s="199"/>
      <c r="BX242" s="199"/>
      <c r="BY242" s="199"/>
      <c r="BZ242" s="199"/>
      <c r="CA242" s="199"/>
      <c r="CB242" s="199"/>
      <c r="CC242" s="199"/>
    </row>
    <row r="243" ht="15.75" customHeight="1">
      <c r="A243" s="267"/>
      <c r="B243" s="199"/>
      <c r="C243" s="199"/>
      <c r="D243" s="199"/>
      <c r="E243" s="268"/>
      <c r="F243" s="199"/>
      <c r="G243" s="200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200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  <c r="AI243" s="201"/>
      <c r="AJ243" s="201"/>
      <c r="AK243" s="201"/>
      <c r="AL243" s="201"/>
      <c r="AM243" s="201"/>
      <c r="AN243" s="201"/>
      <c r="AO243" s="201"/>
      <c r="AP243" s="201"/>
      <c r="AQ243" s="201"/>
      <c r="AR243" s="201"/>
      <c r="AS243" s="201"/>
      <c r="AT243" s="201"/>
      <c r="AU243" s="201"/>
      <c r="AV243" s="201"/>
      <c r="AW243" s="201"/>
      <c r="AX243" s="201"/>
      <c r="AY243" s="201"/>
      <c r="AZ243" s="201"/>
      <c r="BA243" s="201"/>
      <c r="BB243" s="202"/>
      <c r="BC243" s="199"/>
      <c r="BD243" s="199"/>
      <c r="BE243" s="199"/>
      <c r="BF243" s="199"/>
      <c r="BG243" s="199"/>
      <c r="BH243" s="199"/>
      <c r="BI243" s="199"/>
      <c r="BJ243" s="199"/>
      <c r="BK243" s="199"/>
      <c r="BL243" s="199"/>
      <c r="BM243" s="199"/>
      <c r="BN243" s="199"/>
      <c r="BO243" s="199"/>
      <c r="BP243" s="199"/>
      <c r="BQ243" s="199"/>
      <c r="BR243" s="199"/>
      <c r="BS243" s="199"/>
      <c r="BT243" s="199"/>
      <c r="BU243" s="199"/>
      <c r="BV243" s="199"/>
      <c r="BW243" s="199"/>
      <c r="BX243" s="199"/>
      <c r="BY243" s="199"/>
      <c r="BZ243" s="199"/>
      <c r="CA243" s="199"/>
      <c r="CB243" s="199"/>
      <c r="CC243" s="199"/>
    </row>
    <row r="244" ht="15.75" customHeight="1">
      <c r="A244" s="267"/>
      <c r="B244" s="199"/>
      <c r="C244" s="199"/>
      <c r="D244" s="199"/>
      <c r="E244" s="268"/>
      <c r="F244" s="199"/>
      <c r="G244" s="200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200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1"/>
      <c r="AN244" s="201"/>
      <c r="AO244" s="201"/>
      <c r="AP244" s="201"/>
      <c r="AQ244" s="201"/>
      <c r="AR244" s="201"/>
      <c r="AS244" s="201"/>
      <c r="AT244" s="201"/>
      <c r="AU244" s="201"/>
      <c r="AV244" s="201"/>
      <c r="AW244" s="201"/>
      <c r="AX244" s="201"/>
      <c r="AY244" s="201"/>
      <c r="AZ244" s="201"/>
      <c r="BA244" s="201"/>
      <c r="BB244" s="202"/>
      <c r="BC244" s="199"/>
      <c r="BD244" s="199"/>
      <c r="BE244" s="199"/>
      <c r="BF244" s="199"/>
      <c r="BG244" s="199"/>
      <c r="BH244" s="199"/>
      <c r="BI244" s="199"/>
      <c r="BJ244" s="199"/>
      <c r="BK244" s="199"/>
      <c r="BL244" s="199"/>
      <c r="BM244" s="199"/>
      <c r="BN244" s="199"/>
      <c r="BO244" s="199"/>
      <c r="BP244" s="199"/>
      <c r="BQ244" s="199"/>
      <c r="BR244" s="199"/>
      <c r="BS244" s="199"/>
      <c r="BT244" s="199"/>
      <c r="BU244" s="199"/>
      <c r="BV244" s="199"/>
      <c r="BW244" s="199"/>
      <c r="BX244" s="199"/>
      <c r="BY244" s="199"/>
      <c r="BZ244" s="199"/>
      <c r="CA244" s="199"/>
      <c r="CB244" s="199"/>
      <c r="CC244" s="199"/>
    </row>
    <row r="245" ht="15.75" customHeight="1">
      <c r="A245" s="267"/>
      <c r="B245" s="199"/>
      <c r="C245" s="199"/>
      <c r="D245" s="199"/>
      <c r="E245" s="268"/>
      <c r="F245" s="199"/>
      <c r="G245" s="200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200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  <c r="AI245" s="201"/>
      <c r="AJ245" s="201"/>
      <c r="AK245" s="201"/>
      <c r="AL245" s="201"/>
      <c r="AM245" s="201"/>
      <c r="AN245" s="201"/>
      <c r="AO245" s="201"/>
      <c r="AP245" s="201"/>
      <c r="AQ245" s="201"/>
      <c r="AR245" s="201"/>
      <c r="AS245" s="201"/>
      <c r="AT245" s="201"/>
      <c r="AU245" s="201"/>
      <c r="AV245" s="201"/>
      <c r="AW245" s="201"/>
      <c r="AX245" s="201"/>
      <c r="AY245" s="201"/>
      <c r="AZ245" s="201"/>
      <c r="BA245" s="201"/>
      <c r="BB245" s="202"/>
      <c r="BC245" s="199"/>
      <c r="BD245" s="199"/>
      <c r="BE245" s="199"/>
      <c r="BF245" s="199"/>
      <c r="BG245" s="199"/>
      <c r="BH245" s="199"/>
      <c r="BI245" s="199"/>
      <c r="BJ245" s="199"/>
      <c r="BK245" s="199"/>
      <c r="BL245" s="199"/>
      <c r="BM245" s="199"/>
      <c r="BN245" s="199"/>
      <c r="BO245" s="199"/>
      <c r="BP245" s="199"/>
      <c r="BQ245" s="199"/>
      <c r="BR245" s="199"/>
      <c r="BS245" s="199"/>
      <c r="BT245" s="199"/>
      <c r="BU245" s="199"/>
      <c r="BV245" s="199"/>
      <c r="BW245" s="199"/>
      <c r="BX245" s="199"/>
      <c r="BY245" s="199"/>
      <c r="BZ245" s="199"/>
      <c r="CA245" s="199"/>
      <c r="CB245" s="199"/>
      <c r="CC245" s="199"/>
    </row>
    <row r="246" ht="15.75" customHeight="1">
      <c r="A246" s="267"/>
      <c r="B246" s="199"/>
      <c r="C246" s="199"/>
      <c r="D246" s="199"/>
      <c r="E246" s="268"/>
      <c r="F246" s="199"/>
      <c r="G246" s="200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200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  <c r="AZ246" s="201"/>
      <c r="BA246" s="201"/>
      <c r="BB246" s="202"/>
      <c r="BC246" s="199"/>
      <c r="BD246" s="199"/>
      <c r="BE246" s="199"/>
      <c r="BF246" s="199"/>
      <c r="BG246" s="199"/>
      <c r="BH246" s="199"/>
      <c r="BI246" s="199"/>
      <c r="BJ246" s="199"/>
      <c r="BK246" s="199"/>
      <c r="BL246" s="199"/>
      <c r="BM246" s="199"/>
      <c r="BN246" s="199"/>
      <c r="BO246" s="199"/>
      <c r="BP246" s="199"/>
      <c r="BQ246" s="199"/>
      <c r="BR246" s="199"/>
      <c r="BS246" s="199"/>
      <c r="BT246" s="199"/>
      <c r="BU246" s="199"/>
      <c r="BV246" s="199"/>
      <c r="BW246" s="199"/>
      <c r="BX246" s="199"/>
      <c r="BY246" s="199"/>
      <c r="BZ246" s="199"/>
      <c r="CA246" s="199"/>
      <c r="CB246" s="199"/>
      <c r="CC246" s="199"/>
    </row>
    <row r="247" ht="15.75" customHeight="1">
      <c r="A247" s="267"/>
      <c r="B247" s="199"/>
      <c r="C247" s="199"/>
      <c r="D247" s="199"/>
      <c r="E247" s="268"/>
      <c r="F247" s="199"/>
      <c r="G247" s="200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200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  <c r="AZ247" s="201"/>
      <c r="BA247" s="201"/>
      <c r="BB247" s="202"/>
      <c r="BC247" s="199"/>
      <c r="BD247" s="199"/>
      <c r="BE247" s="199"/>
      <c r="BF247" s="199"/>
      <c r="BG247" s="199"/>
      <c r="BH247" s="199"/>
      <c r="BI247" s="199"/>
      <c r="BJ247" s="199"/>
      <c r="BK247" s="199"/>
      <c r="BL247" s="199"/>
      <c r="BM247" s="199"/>
      <c r="BN247" s="199"/>
      <c r="BO247" s="199"/>
      <c r="BP247" s="199"/>
      <c r="BQ247" s="199"/>
      <c r="BR247" s="199"/>
      <c r="BS247" s="199"/>
      <c r="BT247" s="199"/>
      <c r="BU247" s="199"/>
      <c r="BV247" s="199"/>
      <c r="BW247" s="199"/>
      <c r="BX247" s="199"/>
      <c r="BY247" s="199"/>
      <c r="BZ247" s="199"/>
      <c r="CA247" s="199"/>
      <c r="CB247" s="199"/>
      <c r="CC247" s="199"/>
    </row>
    <row r="248" ht="15.75" customHeight="1">
      <c r="A248" s="267"/>
      <c r="B248" s="199"/>
      <c r="C248" s="199"/>
      <c r="D248" s="199"/>
      <c r="E248" s="268"/>
      <c r="F248" s="199"/>
      <c r="G248" s="200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200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1"/>
      <c r="AZ248" s="201"/>
      <c r="BA248" s="201"/>
      <c r="BB248" s="202"/>
      <c r="BC248" s="199"/>
      <c r="BD248" s="199"/>
      <c r="BE248" s="199"/>
      <c r="BF248" s="199"/>
      <c r="BG248" s="199"/>
      <c r="BH248" s="199"/>
      <c r="BI248" s="199"/>
      <c r="BJ248" s="199"/>
      <c r="BK248" s="199"/>
      <c r="BL248" s="199"/>
      <c r="BM248" s="199"/>
      <c r="BN248" s="199"/>
      <c r="BO248" s="199"/>
      <c r="BP248" s="199"/>
      <c r="BQ248" s="199"/>
      <c r="BR248" s="199"/>
      <c r="BS248" s="199"/>
      <c r="BT248" s="199"/>
      <c r="BU248" s="199"/>
      <c r="BV248" s="199"/>
      <c r="BW248" s="199"/>
      <c r="BX248" s="199"/>
      <c r="BY248" s="199"/>
      <c r="BZ248" s="199"/>
      <c r="CA248" s="199"/>
      <c r="CB248" s="199"/>
      <c r="CC248" s="199"/>
    </row>
    <row r="249" ht="15.75" customHeight="1">
      <c r="A249" s="267"/>
      <c r="B249" s="199"/>
      <c r="C249" s="199"/>
      <c r="D249" s="199"/>
      <c r="E249" s="268"/>
      <c r="F249" s="199"/>
      <c r="G249" s="200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200"/>
      <c r="V249" s="201"/>
      <c r="W249" s="201"/>
      <c r="X249" s="201"/>
      <c r="Y249" s="201"/>
      <c r="Z249" s="201"/>
      <c r="AA249" s="201"/>
      <c r="AB249" s="201"/>
      <c r="AC249" s="201"/>
      <c r="AD249" s="201"/>
      <c r="AE249" s="201"/>
      <c r="AF249" s="201"/>
      <c r="AG249" s="201"/>
      <c r="AH249" s="201"/>
      <c r="AI249" s="201"/>
      <c r="AJ249" s="201"/>
      <c r="AK249" s="201"/>
      <c r="AL249" s="201"/>
      <c r="AM249" s="201"/>
      <c r="AN249" s="201"/>
      <c r="AO249" s="201"/>
      <c r="AP249" s="201"/>
      <c r="AQ249" s="201"/>
      <c r="AR249" s="201"/>
      <c r="AS249" s="201"/>
      <c r="AT249" s="201"/>
      <c r="AU249" s="201"/>
      <c r="AV249" s="201"/>
      <c r="AW249" s="201"/>
      <c r="AX249" s="201"/>
      <c r="AY249" s="201"/>
      <c r="AZ249" s="201"/>
      <c r="BA249" s="201"/>
      <c r="BB249" s="202"/>
      <c r="BC249" s="199"/>
      <c r="BD249" s="199"/>
      <c r="BE249" s="199"/>
      <c r="BF249" s="199"/>
      <c r="BG249" s="199"/>
      <c r="BH249" s="199"/>
      <c r="BI249" s="199"/>
      <c r="BJ249" s="199"/>
      <c r="BK249" s="199"/>
      <c r="BL249" s="199"/>
      <c r="BM249" s="199"/>
      <c r="BN249" s="199"/>
      <c r="BO249" s="199"/>
      <c r="BP249" s="199"/>
      <c r="BQ249" s="199"/>
      <c r="BR249" s="199"/>
      <c r="BS249" s="199"/>
      <c r="BT249" s="199"/>
      <c r="BU249" s="199"/>
      <c r="BV249" s="199"/>
      <c r="BW249" s="199"/>
      <c r="BX249" s="199"/>
      <c r="BY249" s="199"/>
      <c r="BZ249" s="199"/>
      <c r="CA249" s="199"/>
      <c r="CB249" s="199"/>
      <c r="CC249" s="199"/>
    </row>
    <row r="250" ht="15.75" customHeight="1">
      <c r="A250" s="267"/>
      <c r="B250" s="199"/>
      <c r="C250" s="199"/>
      <c r="D250" s="199"/>
      <c r="E250" s="268"/>
      <c r="F250" s="199"/>
      <c r="G250" s="200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200"/>
      <c r="V250" s="201"/>
      <c r="W250" s="201"/>
      <c r="X250" s="201"/>
      <c r="Y250" s="201"/>
      <c r="Z250" s="201"/>
      <c r="AA250" s="201"/>
      <c r="AB250" s="201"/>
      <c r="AC250" s="201"/>
      <c r="AD250" s="201"/>
      <c r="AE250" s="201"/>
      <c r="AF250" s="201"/>
      <c r="AG250" s="201"/>
      <c r="AH250" s="201"/>
      <c r="AI250" s="201"/>
      <c r="AJ250" s="201"/>
      <c r="AK250" s="201"/>
      <c r="AL250" s="201"/>
      <c r="AM250" s="201"/>
      <c r="AN250" s="201"/>
      <c r="AO250" s="201"/>
      <c r="AP250" s="201"/>
      <c r="AQ250" s="201"/>
      <c r="AR250" s="201"/>
      <c r="AS250" s="201"/>
      <c r="AT250" s="201"/>
      <c r="AU250" s="201"/>
      <c r="AV250" s="201"/>
      <c r="AW250" s="201"/>
      <c r="AX250" s="201"/>
      <c r="AY250" s="201"/>
      <c r="AZ250" s="201"/>
      <c r="BA250" s="201"/>
      <c r="BB250" s="202"/>
      <c r="BC250" s="199"/>
      <c r="BD250" s="199"/>
      <c r="BE250" s="199"/>
      <c r="BF250" s="199"/>
      <c r="BG250" s="199"/>
      <c r="BH250" s="199"/>
      <c r="BI250" s="199"/>
      <c r="BJ250" s="199"/>
      <c r="BK250" s="199"/>
      <c r="BL250" s="199"/>
      <c r="BM250" s="199"/>
      <c r="BN250" s="199"/>
      <c r="BO250" s="199"/>
      <c r="BP250" s="199"/>
      <c r="BQ250" s="199"/>
      <c r="BR250" s="199"/>
      <c r="BS250" s="199"/>
      <c r="BT250" s="199"/>
      <c r="BU250" s="199"/>
      <c r="BV250" s="199"/>
      <c r="BW250" s="199"/>
      <c r="BX250" s="199"/>
      <c r="BY250" s="199"/>
      <c r="BZ250" s="199"/>
      <c r="CA250" s="199"/>
      <c r="CB250" s="199"/>
      <c r="CC250" s="199"/>
    </row>
    <row r="251" ht="15.75" customHeight="1">
      <c r="A251" s="267"/>
      <c r="B251" s="199"/>
      <c r="C251" s="199"/>
      <c r="D251" s="199"/>
      <c r="E251" s="268"/>
      <c r="F251" s="199"/>
      <c r="G251" s="200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200"/>
      <c r="V251" s="201"/>
      <c r="W251" s="201"/>
      <c r="X251" s="201"/>
      <c r="Y251" s="201"/>
      <c r="Z251" s="201"/>
      <c r="AA251" s="201"/>
      <c r="AB251" s="201"/>
      <c r="AC251" s="201"/>
      <c r="AD251" s="201"/>
      <c r="AE251" s="201"/>
      <c r="AF251" s="201"/>
      <c r="AG251" s="201"/>
      <c r="AH251" s="20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01"/>
      <c r="AU251" s="201"/>
      <c r="AV251" s="201"/>
      <c r="AW251" s="201"/>
      <c r="AX251" s="201"/>
      <c r="AY251" s="201"/>
      <c r="AZ251" s="201"/>
      <c r="BA251" s="201"/>
      <c r="BB251" s="202"/>
      <c r="BC251" s="199"/>
      <c r="BD251" s="199"/>
      <c r="BE251" s="199"/>
      <c r="BF251" s="199"/>
      <c r="BG251" s="199"/>
      <c r="BH251" s="199"/>
      <c r="BI251" s="199"/>
      <c r="BJ251" s="199"/>
      <c r="BK251" s="199"/>
      <c r="BL251" s="199"/>
      <c r="BM251" s="199"/>
      <c r="BN251" s="199"/>
      <c r="BO251" s="199"/>
      <c r="BP251" s="199"/>
      <c r="BQ251" s="199"/>
      <c r="BR251" s="199"/>
      <c r="BS251" s="199"/>
      <c r="BT251" s="199"/>
      <c r="BU251" s="199"/>
      <c r="BV251" s="199"/>
      <c r="BW251" s="199"/>
      <c r="BX251" s="199"/>
      <c r="BY251" s="199"/>
      <c r="BZ251" s="199"/>
      <c r="CA251" s="199"/>
      <c r="CB251" s="199"/>
      <c r="CC251" s="199"/>
    </row>
    <row r="252" ht="15.75" customHeight="1">
      <c r="A252" s="267"/>
      <c r="B252" s="199"/>
      <c r="C252" s="199"/>
      <c r="D252" s="199"/>
      <c r="E252" s="268"/>
      <c r="F252" s="199"/>
      <c r="G252" s="200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200"/>
      <c r="V252" s="201"/>
      <c r="W252" s="201"/>
      <c r="X252" s="201"/>
      <c r="Y252" s="201"/>
      <c r="Z252" s="201"/>
      <c r="AA252" s="201"/>
      <c r="AB252" s="201"/>
      <c r="AC252" s="201"/>
      <c r="AD252" s="201"/>
      <c r="AE252" s="201"/>
      <c r="AF252" s="201"/>
      <c r="AG252" s="201"/>
      <c r="AH252" s="201"/>
      <c r="AI252" s="201"/>
      <c r="AJ252" s="201"/>
      <c r="AK252" s="201"/>
      <c r="AL252" s="201"/>
      <c r="AM252" s="201"/>
      <c r="AN252" s="201"/>
      <c r="AO252" s="201"/>
      <c r="AP252" s="201"/>
      <c r="AQ252" s="201"/>
      <c r="AR252" s="201"/>
      <c r="AS252" s="201"/>
      <c r="AT252" s="201"/>
      <c r="AU252" s="201"/>
      <c r="AV252" s="201"/>
      <c r="AW252" s="201"/>
      <c r="AX252" s="201"/>
      <c r="AY252" s="201"/>
      <c r="AZ252" s="201"/>
      <c r="BA252" s="201"/>
      <c r="BB252" s="202"/>
      <c r="BC252" s="199"/>
      <c r="BD252" s="199"/>
      <c r="BE252" s="199"/>
      <c r="BF252" s="199"/>
      <c r="BG252" s="199"/>
      <c r="BH252" s="199"/>
      <c r="BI252" s="199"/>
      <c r="BJ252" s="199"/>
      <c r="BK252" s="199"/>
      <c r="BL252" s="199"/>
      <c r="BM252" s="199"/>
      <c r="BN252" s="199"/>
      <c r="BO252" s="199"/>
      <c r="BP252" s="199"/>
      <c r="BQ252" s="199"/>
      <c r="BR252" s="199"/>
      <c r="BS252" s="199"/>
      <c r="BT252" s="199"/>
      <c r="BU252" s="199"/>
      <c r="BV252" s="199"/>
      <c r="BW252" s="199"/>
      <c r="BX252" s="199"/>
      <c r="BY252" s="199"/>
      <c r="BZ252" s="199"/>
      <c r="CA252" s="199"/>
      <c r="CB252" s="199"/>
      <c r="CC252" s="199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2">
        <v>3513.0</v>
      </c>
      <c r="B1" s="22" t="s">
        <v>312</v>
      </c>
    </row>
    <row r="2">
      <c r="A2" s="22">
        <v>3527.0</v>
      </c>
      <c r="B2" s="22" t="s">
        <v>313</v>
      </c>
    </row>
  </sheetData>
  <drawing r:id="rId1"/>
</worksheet>
</file>